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2DO. TRIM.16\INFORMACION CONTABLE\"/>
    </mc:Choice>
  </mc:AlternateContent>
  <bookViews>
    <workbookView xWindow="0" yWindow="0" windowWidth="20490" windowHeight="7050"/>
  </bookViews>
  <sheets>
    <sheet name="NOTAS" sheetId="1" r:id="rId1"/>
  </sheets>
  <definedNames>
    <definedName name="_xlnm.Print_Area" localSheetId="0">NOTAS!$A$2:$L$407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6" i="1" l="1"/>
  <c r="D396" i="1"/>
  <c r="C396" i="1"/>
  <c r="E385" i="1"/>
  <c r="E376" i="1"/>
  <c r="E357" i="1"/>
  <c r="E343" i="1"/>
  <c r="E349" i="1" s="1"/>
  <c r="E336" i="1"/>
  <c r="C207" i="1"/>
  <c r="C199" i="1"/>
  <c r="C169" i="1"/>
  <c r="C162" i="1"/>
  <c r="C155" i="1"/>
  <c r="C148" i="1"/>
  <c r="F140" i="1"/>
  <c r="E140" i="1"/>
  <c r="D140" i="1"/>
  <c r="C116" i="1"/>
  <c r="C107" i="1"/>
  <c r="C70" i="1"/>
  <c r="C64" i="1"/>
  <c r="C54" i="1"/>
  <c r="F43" i="1"/>
  <c r="E43" i="1"/>
  <c r="D43" i="1"/>
  <c r="C43" i="1"/>
  <c r="E35" i="1"/>
  <c r="D35" i="1"/>
  <c r="C35" i="1"/>
  <c r="E23" i="1"/>
  <c r="C23" i="1"/>
</calcChain>
</file>

<file path=xl/sharedStrings.xml><?xml version="1.0" encoding="utf-8"?>
<sst xmlns="http://schemas.openxmlformats.org/spreadsheetml/2006/main" count="344" uniqueCount="264">
  <si>
    <t xml:space="preserve">NOTAS A LOS ESTADOS FINANCIEROS </t>
  </si>
  <si>
    <t>Al 30 de Junio del 2016</t>
  </si>
  <si>
    <t>Ente Público:</t>
  </si>
  <si>
    <t>INSTITUTO TECNOLÓGICO SUPERIOR DE PURÍSIMA DEL RINCÓN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</si>
  <si>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</si>
  <si>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</si>
  <si>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</si>
  <si>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</si>
  <si>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</si>
  <si>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</si>
  <si>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</si>
  <si>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</si>
  <si>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</si>
  <si>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</si>
  <si>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</si>
  <si>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</si>
  <si>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</si>
  <si>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</si>
  <si>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</si>
  <si>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</si>
  <si>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1122602001  CXC ENT FED Y M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</si>
  <si>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</si>
  <si>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</si>
  <si>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</si>
  <si>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</si>
  <si>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</si>
  <si>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</si>
  <si>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</si>
  <si>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</si>
  <si>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</si>
  <si>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</si>
  <si>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</si>
  <si>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</si>
  <si>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</si>
  <si>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</si>
  <si>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</si>
  <si>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</si>
  <si>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</si>
  <si>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</si>
  <si>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</si>
  <si>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</si>
  <si>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</si>
  <si>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</si>
  <si>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</si>
  <si>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</si>
  <si>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</si>
  <si>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</si>
  <si>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</si>
  <si>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</si>
  <si>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1230   BIENES INMUEBLES, INFRAESTRUCTURA</t>
  </si>
  <si>
    <t>1240 BIENES MUEBLES</t>
  </si>
  <si>
    <t>1241151100  MUEBLES OF.</t>
  </si>
  <si>
    <t>1241351500  E.COMPUTO</t>
  </si>
  <si>
    <t>1241951900  OTROS MOB.</t>
  </si>
  <si>
    <t>1242952900  OTRO MOBILIARIO Y EQ</t>
  </si>
  <si>
    <t>1243153100  EQUIPO MÉDICO Y DE L</t>
  </si>
  <si>
    <t>1244154100  AUTOMÓVILES Y CAMIONES 2011</t>
  </si>
  <si>
    <t>1246656600  EQUIPOS DE GENERACIÓ</t>
  </si>
  <si>
    <t>1260 DEPRECIACIÓN, DETERIORO Y AMORTIZACIÓN ACUMULADA DE BIENES</t>
  </si>
  <si>
    <t>ESF-09 INTANGIBLES Y DIFERIDOS</t>
  </si>
  <si>
    <t>1250 ACTIVOS INTANGIBLES</t>
  </si>
  <si>
    <t>1270 ACTIVOS DIFERIDOS</t>
  </si>
  <si>
    <t>1273034500  SEGURO DE BIENES PAT</t>
  </si>
  <si>
    <t>1273134500  CONSUMO DE SEG. BIEN</t>
  </si>
  <si>
    <t>.04</t>
  </si>
  <si>
    <t>3411.72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</si>
  <si>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</si>
  <si>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</si>
  <si>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</si>
  <si>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</si>
  <si>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</si>
  <si>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</si>
  <si>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</si>
  <si>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2111101002  SUELDOS DEVENGADOS</t>
  </si>
  <si>
    <t>2112101001  PROVEEDORES DE BIENES Y SERVICIOS</t>
  </si>
  <si>
    <t>2117101003  ISR SALARIOS POR PAGAR</t>
  </si>
  <si>
    <t>2117101010  ISR RETENCION POR HONORARIOS</t>
  </si>
  <si>
    <t>2117102001  CEDULAR  HONORARIOS 1%</t>
  </si>
  <si>
    <t>2117202004  APORTACIÓN TRABAJADOR IMSS</t>
  </si>
  <si>
    <t>2117910001  VIVIENDA</t>
  </si>
  <si>
    <t>2117918002  CAP 2%</t>
  </si>
  <si>
    <t>2117918005  OTRAS RETENCIONES OBRA</t>
  </si>
  <si>
    <t>2119904008  CXP REMANENTE EN SOL</t>
  </si>
  <si>
    <t>2119905001  ACREEDORES DIVERSOS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</si>
  <si>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</si>
  <si>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</si>
  <si>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</si>
  <si>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</si>
  <si>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</si>
  <si>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</si>
  <si>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</si>
  <si>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</si>
  <si>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</si>
  <si>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</si>
  <si>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</si>
  <si>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</si>
  <si>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</si>
  <si>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</si>
  <si>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4159510701  POR CONCEPTO DE FICHAS</t>
  </si>
  <si>
    <t>4159510706  CUOTAS TITUL.</t>
  </si>
  <si>
    <t>4159511104  OTROS PRODUCTOS</t>
  </si>
  <si>
    <t>4213831000  CONVENIO SERVICIOS PERSONALES</t>
  </si>
  <si>
    <t>4213832000  CONVENIO MATERIALES Y SUMINISTROS</t>
  </si>
  <si>
    <t>4213833000  CONVENIO SERVICIOS GENERALES</t>
  </si>
  <si>
    <t>4221911000  SERVICIOS PERSONALES</t>
  </si>
  <si>
    <t>4221912000  MATERIALES Y SUMINISTROS</t>
  </si>
  <si>
    <t>4221913000  SERVICIOS GENERALES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</si>
  <si>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</si>
  <si>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</si>
  <si>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</si>
  <si>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</si>
  <si>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</si>
  <si>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</si>
  <si>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5000 GASTOS Y OTRAS PERDIDAS</t>
  </si>
  <si>
    <t>5111113000  S. BASE PERS. P.</t>
  </si>
  <si>
    <t>5113132000  PRI. V. D. Y G.F.A.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</si>
  <si>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</si>
  <si>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</si>
  <si>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</si>
  <si>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</si>
  <si>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</si>
  <si>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</si>
  <si>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</si>
  <si>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</si>
  <si>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</si>
  <si>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</si>
  <si>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</si>
  <si>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</si>
  <si>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5124246000  MATERIAL ELECTRICO Y ELECTRONICO</t>
  </si>
  <si>
    <t>5124248000  MATERIALES COMPLEMENTARIOS</t>
  </si>
  <si>
    <t>5124249000  OTROS MATERIALES Y A</t>
  </si>
  <si>
    <t>5125251000  SUSTANCIAS QUÍMICAS</t>
  </si>
  <si>
    <t>5125253000  MED. Y P. FARMA.</t>
  </si>
  <si>
    <t>5126261000  COMB., LUBRICA.</t>
  </si>
  <si>
    <t>5127271000  VESTUARIOS Y UNIFORMES</t>
  </si>
  <si>
    <t>5127273000  ARTÍCULOS DEPORTIVOS</t>
  </si>
  <si>
    <t>5129291000  HERRAMIENTAS MENORES</t>
  </si>
  <si>
    <t>5129294000  R. Y A. E. COMPU.</t>
  </si>
  <si>
    <t>5131311000  SERVICIO DE ENERGÍA ELÉCTRICA</t>
  </si>
  <si>
    <t>5131314000  TELEFONÍA TRADICIONAL</t>
  </si>
  <si>
    <t>5131315000  TELEFONÍA CELULAR</t>
  </si>
  <si>
    <t>5131316000  S. TELEC. Y SAT.</t>
  </si>
  <si>
    <t>5131317000  S. INET., RED. P.I.</t>
  </si>
  <si>
    <t>5131318000  SERVICIOS POSTALES Y TELEGRAFICOS</t>
  </si>
  <si>
    <t>5132327000  ARRE. ACT. INTANG</t>
  </si>
  <si>
    <t>5133334000  CAPACITACIÓN</t>
  </si>
  <si>
    <t>5133338000  SERVICIOS DE VIGILANCIA</t>
  </si>
  <si>
    <t>5134134500  SEGUROS DE BIENES PATRIMONIALES</t>
  </si>
  <si>
    <t>5134341000  SERVICIOS FINANCIEROS Y BANCARIOS</t>
  </si>
  <si>
    <t>5134345000  SEGUROS DE BIENES PATRIMONIALES</t>
  </si>
  <si>
    <t>5135351000  C. Y MTO. M.I.</t>
  </si>
  <si>
    <t>5135352000  I.R.M.M. E.A.E.R.</t>
  </si>
  <si>
    <t>5135353000  I.R.M.E.C. Y T.I.</t>
  </si>
  <si>
    <t>5135355000  R. Y MTO. EQ. T.</t>
  </si>
  <si>
    <t>5135358000  S. LIMPIEZA Y M.D.</t>
  </si>
  <si>
    <t>5135359000  S. JARDIN. Y FUM.</t>
  </si>
  <si>
    <t>5136361100  D. R. TV OM SPAG</t>
  </si>
  <si>
    <t>5136361200  DIF. POR MEDIOS ALTE</t>
  </si>
  <si>
    <t>5136363000  SERV. CREA. PREPR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</si>
  <si>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</si>
  <si>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</si>
  <si>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</si>
  <si>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</si>
  <si>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</si>
  <si>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</si>
  <si>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5138385000  GASTOS  DE REPRESENTACION</t>
  </si>
  <si>
    <t>5139392000  OTROS IMPUESTOS Y DERECHOS</t>
  </si>
  <si>
    <t>5139398000  IMPUESTO DE NOMINA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</si>
  <si>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</si>
  <si>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</si>
  <si>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</si>
  <si>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</si>
  <si>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</si>
  <si>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 HACIENDA PUBLICA/PATRIMONIO CONTRIBUIDO</t>
  </si>
  <si>
    <t>3110915000  ESTATAL BIENES MUEB</t>
  </si>
  <si>
    <t>3110916000  ESTATAL OBRA PÚBLICA</t>
  </si>
  <si>
    <t>3111835000  CONVENIO BIENES MUEBLES</t>
  </si>
  <si>
    <t>3111836000  CONVENIO FEDERAL OBRA PÚBLICA</t>
  </si>
  <si>
    <t>3111924205  MUNICIPAL BIENES MUE</t>
  </si>
  <si>
    <t>54777492.35</t>
  </si>
  <si>
    <t>VHP-02 PATRIMONIO GENERADO</t>
  </si>
  <si>
    <t>3210 Resultado del Ejercicio (Ahorro/Des</t>
  </si>
  <si>
    <t>3220000023  RESULTADO DEL EJERCICIO 2015</t>
  </si>
  <si>
    <t>3220001000  CAPITALIZACIÓN RECURSOS PROPIOS</t>
  </si>
  <si>
    <t>3220690201  APLICACIÓN DE REMANENTE PROPIO</t>
  </si>
  <si>
    <t>3220690202  APLICACIÓN DE REMANENTE FEDERAL</t>
  </si>
  <si>
    <t>3220690204  APLICACIÓN DE REMANENTE MUNICIPAL</t>
  </si>
  <si>
    <t>1626905.13</t>
  </si>
  <si>
    <t>IV) NOTAS AL ESTADO DE FLUJO DE EFECTIVO</t>
  </si>
  <si>
    <t>EFE-01 FLUJO DE EFECTIVO</t>
  </si>
  <si>
    <t>1110 EFECTIVO Y EQUIVALENTES</t>
  </si>
  <si>
    <t>1112102001  BANCOMER 00198285020</t>
  </si>
  <si>
    <t>1112102002  BANCOMER 0199739939</t>
  </si>
  <si>
    <t>1112106001  BAJIO 90000450471 RECURSO ESTATAL</t>
  </si>
  <si>
    <t>1112106002  BAJIO 90000450487 RECURSO FEDERAL</t>
  </si>
  <si>
    <t>1112106005  BAJIO 7900005722844 FAFEF 2015</t>
  </si>
  <si>
    <t>1112106006  BAJIO 14622195 0101</t>
  </si>
  <si>
    <t>1112106007  BAJIO 14623029 0101</t>
  </si>
  <si>
    <t>53717283.76</t>
  </si>
  <si>
    <t>24411592.18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</si>
  <si>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</si>
  <si>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</si>
  <si>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</si>
  <si>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</si>
  <si>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1236 Construcciones en Proceso en Bienes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</si>
  <si>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</si>
  <si>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</si>
  <si>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</si>
  <si>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</si>
  <si>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6599025.23</t>
  </si>
  <si>
    <t>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</si>
  <si>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</si>
  <si>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</si>
  <si>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</si>
  <si>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2016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</si>
  <si>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</si>
  <si>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</si>
  <si>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</si>
  <si>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</si>
  <si>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</si>
  <si>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</si>
  <si>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</si>
  <si>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</si>
  <si>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</si>
  <si>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</si>
  <si>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</si>
  <si>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</si>
  <si>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</si>
  <si>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</si>
  <si>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</si>
  <si>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</si>
  <si>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Correspondiente del 1 de enero al 30 de Junio 2016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</si>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</sst>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</cellStyleXfs>
  <cellXfs count="181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7" fillId="3" borderId="0" xfId="0" applyFont="1" applyFill="1"/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8" fillId="3" borderId="0" xfId="0" applyFont="1" applyFill="1" applyBorder="1"/>
    <xf numFmtId="0" fontId="9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1" fillId="0" borderId="0" xfId="0" applyFont="1" applyBorder="1" applyAlignment="1">
      <alignment horizontal="left"/>
    </xf>
    <xf numFmtId="0" fontId="13" fillId="3" borderId="0" xfId="0" applyFont="1" applyFill="1" applyBorder="1"/>
    <xf numFmtId="0" fontId="12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7" fillId="3" borderId="0" xfId="0" applyFont="1" applyFill="1" applyBorder="1"/>
    <xf numFmtId="164" fontId="2" fillId="3" borderId="3" xfId="0" applyNumberFormat="1" applyFont="1" applyFill="1" applyBorder="1"/>
    <xf numFmtId="0" fontId="2" fillId="0" borderId="3" xfId="0" applyFont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/>
    <xf numFmtId="164" fontId="2" fillId="3" borderId="2" xfId="0" applyNumberFormat="1" applyFont="1" applyFill="1" applyBorder="1"/>
    <xf numFmtId="4" fontId="2" fillId="0" borderId="3" xfId="0" applyNumberFormat="1" applyFont="1" applyBorder="1"/>
    <xf numFmtId="164" fontId="2" fillId="3" borderId="6" xfId="0" applyNumberFormat="1" applyFont="1" applyFill="1" applyBorder="1"/>
    <xf numFmtId="165" fontId="2" fillId="3" borderId="3" xfId="0" applyNumberFormat="1" applyFont="1" applyFill="1" applyBorder="1"/>
    <xf numFmtId="4" fontId="2" fillId="0" borderId="0" xfId="0" applyNumberFormat="1" applyFont="1"/>
    <xf numFmtId="0" fontId="0" fillId="0" borderId="4" xfId="0" applyBorder="1"/>
    <xf numFmtId="0" fontId="2" fillId="2" borderId="1" xfId="0" applyFont="1" applyFill="1" applyBorder="1"/>
    <xf numFmtId="0" fontId="12" fillId="2" borderId="2" xfId="3" applyFont="1" applyFill="1" applyBorder="1" applyAlignment="1">
      <alignment horizontal="left" vertical="center" wrapText="1"/>
    </xf>
    <xf numFmtId="4" fontId="12" fillId="2" borderId="2" xfId="4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0" fontId="2" fillId="0" borderId="0" xfId="0" applyFont="1"/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4" fontId="12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0" fontId="2" fillId="0" borderId="4" xfId="0" applyFont="1" applyBorder="1"/>
    <xf numFmtId="4" fontId="12" fillId="2" borderId="10" xfId="0" applyNumberFormat="1" applyFont="1" applyFill="1" applyBorder="1" applyAlignment="1"/>
    <xf numFmtId="0" fontId="12" fillId="2" borderId="10" xfId="0" applyFont="1" applyFill="1" applyBorder="1" applyAlignment="1"/>
    <xf numFmtId="0" fontId="2" fillId="2" borderId="12" xfId="0" applyFont="1" applyFill="1" applyBorder="1" applyAlignment="1"/>
    <xf numFmtId="0" fontId="12" fillId="2" borderId="1" xfId="3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wrapText="1"/>
    </xf>
    <xf numFmtId="4" fontId="2" fillId="0" borderId="4" xfId="0" applyNumberFormat="1" applyFont="1" applyBorder="1"/>
    <xf numFmtId="0" fontId="2" fillId="0" borderId="0" xfId="0" applyFont="1" applyBorder="1"/>
    <xf numFmtId="0" fontId="2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2" xfId="3" applyFont="1" applyFill="1" applyBorder="1" applyAlignment="1">
      <alignment horizontal="left" vertical="center" wrapText="1"/>
    </xf>
    <xf numFmtId="4" fontId="12" fillId="0" borderId="2" xfId="4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left"/>
    </xf>
    <xf numFmtId="164" fontId="5" fillId="0" borderId="2" xfId="0" applyNumberFormat="1" applyFont="1" applyFill="1" applyBorder="1"/>
    <xf numFmtId="164" fontId="5" fillId="0" borderId="16" xfId="0" applyNumberFormat="1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/>
    <xf numFmtId="0" fontId="2" fillId="0" borderId="4" xfId="0" applyFont="1" applyFill="1" applyBorder="1"/>
    <xf numFmtId="4" fontId="2" fillId="0" borderId="4" xfId="0" applyNumberFormat="1" applyFont="1" applyFill="1" applyBorder="1"/>
    <xf numFmtId="164" fontId="5" fillId="0" borderId="9" xfId="0" applyNumberFormat="1" applyFont="1" applyFill="1" applyBorder="1"/>
    <xf numFmtId="164" fontId="5" fillId="0" borderId="4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12" fillId="0" borderId="1" xfId="3" applyFont="1" applyFill="1" applyBorder="1" applyAlignment="1">
      <alignment horizontal="left" vertical="center" wrapText="1"/>
    </xf>
    <xf numFmtId="0" fontId="2" fillId="0" borderId="2" xfId="0" applyFont="1" applyBorder="1"/>
    <xf numFmtId="4" fontId="2" fillId="0" borderId="0" xfId="0" applyNumberFormat="1" applyFont="1" applyFill="1"/>
    <xf numFmtId="4" fontId="2" fillId="0" borderId="2" xfId="0" applyNumberFormat="1" applyFont="1" applyFill="1" applyBorder="1"/>
    <xf numFmtId="4" fontId="12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3" fillId="0" borderId="2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44" fontId="16" fillId="0" borderId="1" xfId="2" applyFont="1" applyFill="1" applyBorder="1" applyAlignment="1">
      <alignment horizontal="center" vertical="center"/>
    </xf>
    <xf numFmtId="0" fontId="2" fillId="0" borderId="0" xfId="0" applyFont="1" applyFill="1" applyBorder="1"/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43" fontId="16" fillId="0" borderId="1" xfId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43" fontId="17" fillId="0" borderId="1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4" fontId="2" fillId="0" borderId="0" xfId="0" applyNumberFormat="1" applyFont="1" applyFill="1" applyBorder="1"/>
    <xf numFmtId="0" fontId="15" fillId="0" borderId="1" xfId="0" applyFont="1" applyFill="1" applyBorder="1" applyAlignment="1">
      <alignment vertical="center"/>
    </xf>
    <xf numFmtId="43" fontId="15" fillId="0" borderId="1" xfId="1" applyFont="1" applyFill="1" applyBorder="1" applyAlignment="1">
      <alignment horizontal="center" vertical="center"/>
    </xf>
    <xf numFmtId="4" fontId="12" fillId="0" borderId="1" xfId="0" applyNumberFormat="1" applyFont="1" applyBorder="1"/>
    <xf numFmtId="0" fontId="2" fillId="0" borderId="0" xfId="0" applyFont="1" applyFill="1" applyAlignment="1">
      <alignment vertical="center" wrapText="1"/>
    </xf>
    <xf numFmtId="0" fontId="18" fillId="0" borderId="0" xfId="0" applyFont="1" applyFill="1"/>
    <xf numFmtId="0" fontId="17" fillId="0" borderId="1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3" fontId="2" fillId="0" borderId="0" xfId="1" applyNumberFormat="1" applyFont="1" applyFill="1" applyBorder="1"/>
    <xf numFmtId="166" fontId="2" fillId="3" borderId="0" xfId="0" applyNumberFormat="1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5" fillId="3" borderId="16" xfId="0" applyNumberFormat="1" applyFont="1" applyFill="1" applyBorder="1"/>
    <xf numFmtId="164" fontId="5" fillId="3" borderId="16" xfId="0" applyNumberFormat="1" applyFont="1" applyFill="1" applyBorder="1"/>
    <xf numFmtId="165" fontId="5" fillId="3" borderId="6" xfId="0" applyNumberFormat="1" applyFont="1" applyFill="1" applyBorder="1"/>
    <xf numFmtId="165" fontId="3" fillId="3" borderId="9" xfId="0" applyNumberFormat="1" applyFont="1" applyFill="1" applyBorder="1"/>
    <xf numFmtId="164" fontId="3" fillId="3" borderId="9" xfId="0" applyNumberFormat="1" applyFont="1" applyFill="1" applyBorder="1"/>
    <xf numFmtId="0" fontId="19" fillId="3" borderId="0" xfId="0" applyFont="1" applyFill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/>
  </cellXfs>
  <cellStyles count="5">
    <cellStyle name="Millares" xfId="1" builtinId="3"/>
    <cellStyle name="Millares 2" xfId="4"/>
    <cellStyle name="Moneda" xfId="2" builtin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1501589</xdr:colOff>
      <xdr:row>17</xdr:row>
      <xdr:rowOff>123264</xdr:rowOff>
    </xdr:from>
    <xdr:ext cx="1750287" cy="468013"/>
    <xdr:sp macro="" textlink="">
      <xdr:nvSpPr>
        <xdr:cNvPr id="2" name="1 Rectángulo"/>
        <xdr:cNvSpPr/>
      </xdr:nvSpPr>
      <xdr:spPr>
        <a:xfrm>
          <a:off x="7359464" y="3066489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963706</xdr:colOff>
      <xdr:row>38</xdr:row>
      <xdr:rowOff>112058</xdr:rowOff>
    </xdr:from>
    <xdr:ext cx="1750287" cy="468013"/>
    <xdr:sp macro="" textlink="">
      <xdr:nvSpPr>
        <xdr:cNvPr id="3" name="3 Rectángulo"/>
        <xdr:cNvSpPr/>
      </xdr:nvSpPr>
      <xdr:spPr>
        <a:xfrm>
          <a:off x="6821581" y="677955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1053353</xdr:colOff>
      <xdr:row>49</xdr:row>
      <xdr:rowOff>100853</xdr:rowOff>
    </xdr:from>
    <xdr:ext cx="1750287" cy="468013"/>
    <xdr:sp macro="" textlink="">
      <xdr:nvSpPr>
        <xdr:cNvPr id="4" name="4 Rectángulo"/>
        <xdr:cNvSpPr/>
      </xdr:nvSpPr>
      <xdr:spPr>
        <a:xfrm>
          <a:off x="6911228" y="888290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885265</xdr:colOff>
      <xdr:row>59</xdr:row>
      <xdr:rowOff>56030</xdr:rowOff>
    </xdr:from>
    <xdr:ext cx="1750287" cy="468013"/>
    <xdr:sp macro="" textlink="">
      <xdr:nvSpPr>
        <xdr:cNvPr id="5" name="5 Rectángulo"/>
        <xdr:cNvSpPr/>
      </xdr:nvSpPr>
      <xdr:spPr>
        <a:xfrm>
          <a:off x="6743140" y="1081928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1210248</xdr:colOff>
      <xdr:row>66</xdr:row>
      <xdr:rowOff>280147</xdr:rowOff>
    </xdr:from>
    <xdr:ext cx="1750287" cy="468013"/>
    <xdr:sp macro="" textlink="">
      <xdr:nvSpPr>
        <xdr:cNvPr id="6" name="6 Rectángulo"/>
        <xdr:cNvSpPr/>
      </xdr:nvSpPr>
      <xdr:spPr>
        <a:xfrm>
          <a:off x="7068123" y="1228164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102</xdr:row>
      <xdr:rowOff>336176</xdr:rowOff>
    </xdr:from>
    <xdr:ext cx="1750287" cy="468013"/>
    <xdr:sp macro="" textlink="">
      <xdr:nvSpPr>
        <xdr:cNvPr id="7" name="7 Rectángulo"/>
        <xdr:cNvSpPr/>
      </xdr:nvSpPr>
      <xdr:spPr>
        <a:xfrm>
          <a:off x="5869081" y="1881467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313765</xdr:colOff>
      <xdr:row>110</xdr:row>
      <xdr:rowOff>123265</xdr:rowOff>
    </xdr:from>
    <xdr:ext cx="1750287" cy="468013"/>
    <xdr:sp macro="" textlink="">
      <xdr:nvSpPr>
        <xdr:cNvPr id="8" name="8 Rectángulo"/>
        <xdr:cNvSpPr/>
      </xdr:nvSpPr>
      <xdr:spPr>
        <a:xfrm>
          <a:off x="6171640" y="2025911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144</xdr:row>
      <xdr:rowOff>0</xdr:rowOff>
    </xdr:from>
    <xdr:ext cx="1750287" cy="468013"/>
    <xdr:sp macro="" textlink="">
      <xdr:nvSpPr>
        <xdr:cNvPr id="9" name="9 Rectángulo"/>
        <xdr:cNvSpPr/>
      </xdr:nvSpPr>
      <xdr:spPr>
        <a:xfrm>
          <a:off x="5857875" y="258984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151</xdr:row>
      <xdr:rowOff>44822</xdr:rowOff>
    </xdr:from>
    <xdr:ext cx="1750287" cy="468013"/>
    <xdr:sp macro="" textlink="">
      <xdr:nvSpPr>
        <xdr:cNvPr id="10" name="10 Rectángulo"/>
        <xdr:cNvSpPr/>
      </xdr:nvSpPr>
      <xdr:spPr>
        <a:xfrm>
          <a:off x="5857875" y="2731489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158</xdr:row>
      <xdr:rowOff>33616</xdr:rowOff>
    </xdr:from>
    <xdr:ext cx="1750287" cy="468013"/>
    <xdr:sp macro="" textlink="">
      <xdr:nvSpPr>
        <xdr:cNvPr id="11" name="11 Rectángulo"/>
        <xdr:cNvSpPr/>
      </xdr:nvSpPr>
      <xdr:spPr>
        <a:xfrm>
          <a:off x="5857875" y="2863719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165</xdr:row>
      <xdr:rowOff>11205</xdr:rowOff>
    </xdr:from>
    <xdr:ext cx="1750287" cy="468013"/>
    <xdr:sp macro="" textlink="">
      <xdr:nvSpPr>
        <xdr:cNvPr id="12" name="12 Rectángulo"/>
        <xdr:cNvSpPr/>
      </xdr:nvSpPr>
      <xdr:spPr>
        <a:xfrm>
          <a:off x="5857875" y="2993875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33618</xdr:colOff>
      <xdr:row>202</xdr:row>
      <xdr:rowOff>145678</xdr:rowOff>
    </xdr:from>
    <xdr:ext cx="1750287" cy="468013"/>
    <xdr:sp macro="" textlink="">
      <xdr:nvSpPr>
        <xdr:cNvPr id="13" name="13 Rectángulo"/>
        <xdr:cNvSpPr/>
      </xdr:nvSpPr>
      <xdr:spPr>
        <a:xfrm>
          <a:off x="5891493" y="364740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1221454</xdr:colOff>
      <xdr:row>392</xdr:row>
      <xdr:rowOff>0</xdr:rowOff>
    </xdr:from>
    <xdr:ext cx="1750287" cy="468013"/>
    <xdr:sp macro="" textlink="">
      <xdr:nvSpPr>
        <xdr:cNvPr id="14" name="15 Rectángulo"/>
        <xdr:cNvSpPr/>
      </xdr:nvSpPr>
      <xdr:spPr>
        <a:xfrm>
          <a:off x="7079329" y="687324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1206500</xdr:colOff>
      <xdr:row>400</xdr:row>
      <xdr:rowOff>0</xdr:rowOff>
    </xdr:from>
    <xdr:to>
      <xdr:col>1</xdr:col>
      <xdr:colOff>3873500</xdr:colOff>
      <xdr:row>405</xdr:row>
      <xdr:rowOff>15874</xdr:rowOff>
    </xdr:to>
    <xdr:sp macro="" textlink="">
      <xdr:nvSpPr>
        <xdr:cNvPr id="15" name="16 CuadroTexto"/>
        <xdr:cNvSpPr txBox="1"/>
      </xdr:nvSpPr>
      <xdr:spPr>
        <a:xfrm>
          <a:off x="2025650" y="70123050"/>
          <a:ext cx="2667000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1562095</xdr:colOff>
      <xdr:row>400</xdr:row>
      <xdr:rowOff>26187</xdr:rowOff>
    </xdr:from>
    <xdr:to>
      <xdr:col>4</xdr:col>
      <xdr:colOff>749300</xdr:colOff>
      <xdr:row>405</xdr:row>
      <xdr:rowOff>42061</xdr:rowOff>
    </xdr:to>
    <xdr:sp macro="" textlink="">
      <xdr:nvSpPr>
        <xdr:cNvPr id="16" name="17 CuadroTexto"/>
        <xdr:cNvSpPr txBox="1"/>
      </xdr:nvSpPr>
      <xdr:spPr>
        <a:xfrm>
          <a:off x="7419970" y="70149237"/>
          <a:ext cx="3016255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16"/>
  <sheetViews>
    <sheetView showGridLines="0" tabSelected="1" view="pageLayout" zoomScale="87" zoomScaleNormal="85" zoomScaleSheetLayoutView="80" zoomScalePageLayoutView="87" workbookViewId="0">
      <selection activeCell="E410" sqref="E410"/>
    </sheetView>
  </sheetViews>
  <sheetFormatPr baseColWidth="10" defaultRowHeight="12.75"/>
  <cols>
    <col min="1" max="1" width="11.42578125" style="2"/>
    <col min="2" max="2" width="70.28515625" style="2" customWidth="1"/>
    <col min="3" max="6" width="26.7109375" style="2" customWidth="1"/>
    <col min="7" max="7" width="14.85546875" style="2" bestFit="1" customWidth="1"/>
    <col min="8" max="16384" width="11.42578125" style="2"/>
  </cols>
  <sheetData>
    <row r="2" spans="1:12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B5" s="4"/>
      <c r="C5" s="5"/>
      <c r="D5" s="6"/>
      <c r="E5" s="6"/>
      <c r="F5" s="6"/>
    </row>
    <row r="6" spans="1:12">
      <c r="D6" s="7" t="s">
        <v>2</v>
      </c>
      <c r="E6" s="8" t="s">
        <v>3</v>
      </c>
      <c r="F6" s="9"/>
    </row>
    <row r="7" spans="1:12">
      <c r="B7" s="7"/>
      <c r="C7" s="10"/>
      <c r="D7" s="11"/>
      <c r="E7" s="12"/>
      <c r="F7" s="13"/>
      <c r="I7" s="11"/>
      <c r="J7" s="12"/>
      <c r="K7" s="13"/>
      <c r="L7" s="12"/>
    </row>
    <row r="9" spans="1:12" ht="1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B10" s="15"/>
      <c r="C10" s="10"/>
      <c r="D10" s="11"/>
      <c r="E10" s="12"/>
      <c r="F10" s="13"/>
    </row>
    <row r="11" spans="1:12">
      <c r="B11" s="16" t="s">
        <v>5</v>
      </c>
      <c r="C11" s="17"/>
      <c r="D11" s="6"/>
      <c r="E11" s="6"/>
      <c r="F11" s="6"/>
    </row>
    <row r="12" spans="1:12">
      <c r="B12" s="18"/>
      <c r="C12" s="5"/>
      <c r="D12" s="6"/>
      <c r="E12" s="6"/>
      <c r="F12" s="6"/>
    </row>
    <row r="13" spans="1:12">
      <c r="B13" s="19" t="s">
        <v>6</v>
      </c>
      <c r="C13" s="5"/>
      <c r="D13" s="6"/>
      <c r="E13" s="6"/>
      <c r="F13" s="6"/>
    </row>
    <row r="14" spans="1:12">
      <c r="C14" s="5"/>
    </row>
    <row r="15" spans="1:12">
      <c r="B15" s="20" t="s">
        <v>7</v>
      </c>
      <c r="C15" s="12"/>
      <c r="D15" s="12"/>
      <c r="E15" s="12"/>
    </row>
    <row r="16" spans="1:12">
      <c r="B16" s="21"/>
      <c r="C16" s="12"/>
      <c r="D16" s="12"/>
      <c r="E16" s="12"/>
    </row>
    <row r="17" spans="2:5" ht="20.25" customHeight="1">
      <c r="B17" s="22" t="s">
        <v>8</v>
      </c>
      <c r="C17" s="23" t="s">
        <v>9</v>
      </c>
      <c r="D17" s="23" t="s">
        <v>10</v>
      </c>
      <c r="E17" s="23" t="s">
        <v>11</v>
      </c>
    </row>
    <row r="18" spans="2:5">
      <c r="B18" s="24" t="s">
        <v>12</v>
      </c>
      <c r="C18" s="25"/>
      <c r="D18" s="25">
        <v>0</v>
      </c>
      <c r="E18" s="25">
        <v>0</v>
      </c>
    </row>
    <row r="19" spans="2:5">
      <c r="B19" s="26"/>
      <c r="C19" s="27"/>
      <c r="D19" s="27">
        <v>0</v>
      </c>
      <c r="E19" s="27">
        <v>0</v>
      </c>
    </row>
    <row r="20" spans="2:5">
      <c r="B20" s="26" t="s">
        <v>13</v>
      </c>
      <c r="C20" s="27"/>
      <c r="D20" s="27">
        <v>0</v>
      </c>
      <c r="E20" s="27">
        <v>0</v>
      </c>
    </row>
    <row r="21" spans="2:5">
      <c r="B21" s="26"/>
      <c r="C21" s="27"/>
      <c r="D21" s="27">
        <v>0</v>
      </c>
      <c r="E21" s="27">
        <v>0</v>
      </c>
    </row>
    <row r="22" spans="2:5">
      <c r="B22" s="28" t="s">
        <v>14</v>
      </c>
      <c r="C22" s="29"/>
      <c r="D22" s="29">
        <v>0</v>
      </c>
      <c r="E22" s="29">
        <v>0</v>
      </c>
    </row>
    <row r="23" spans="2:5">
      <c r="B23" s="21"/>
      <c r="C23" s="23">
        <f>SUM(C18:C22)</f>
        <v>0</v>
      </c>
      <c r="D23" s="23"/>
      <c r="E23" s="23">
        <f t="shared" ref="E23" si="0">SUM(E18:E22)</f>
        <v>0</v>
      </c>
    </row>
    <row r="24" spans="2:5">
      <c r="B24" s="21"/>
      <c r="C24" s="12"/>
      <c r="D24" s="12"/>
      <c r="E24" s="12"/>
    </row>
    <row r="25" spans="2:5">
      <c r="B25" s="21"/>
      <c r="C25" s="12"/>
      <c r="D25" s="12"/>
      <c r="E25" s="12"/>
    </row>
    <row r="26" spans="2:5">
      <c r="B26" s="21"/>
      <c r="C26" s="12"/>
      <c r="D26" s="12"/>
      <c r="E26" s="12"/>
    </row>
    <row r="27" spans="2:5">
      <c r="B27" s="20" t="s">
        <v>15</v>
      </c>
      <c r="C27" s="30"/>
      <c r="D27" s="12"/>
      <c r="E27" s="12"/>
    </row>
    <row r="29" spans="2:5" ht="18.75" customHeight="1">
      <c r="B29" s="22" t="s">
        <v>16</v>
      </c>
      <c r="C29" s="23" t="s">
        <v>9</v>
      </c>
      <c r="D29" s="23" t="s">
        <v>17</v>
      </c>
      <c r="E29" s="23" t="s">
        <v>18</v>
      </c>
    </row>
    <row r="30" spans="2:5">
      <c r="B30" s="26" t="s">
        <v>19</v>
      </c>
      <c r="C30" s="31"/>
      <c r="D30" s="31"/>
      <c r="E30" s="31"/>
    </row>
    <row r="31" spans="2:5">
      <c r="B31" s="32" t="s">
        <v>20</v>
      </c>
      <c r="C31" s="31">
        <v>0.01</v>
      </c>
      <c r="D31" s="31"/>
      <c r="E31" s="31"/>
    </row>
    <row r="32" spans="2:5" ht="14.25" customHeight="1">
      <c r="B32" s="26" t="s">
        <v>21</v>
      </c>
      <c r="C32" s="31"/>
      <c r="D32" s="31"/>
      <c r="E32" s="31"/>
    </row>
    <row r="33" spans="2:6" ht="14.25" customHeight="1">
      <c r="B33" s="26"/>
      <c r="C33" s="31"/>
      <c r="D33" s="31"/>
      <c r="E33" s="31"/>
    </row>
    <row r="34" spans="2:6" ht="14.25" customHeight="1">
      <c r="B34" s="28"/>
      <c r="C34" s="33"/>
      <c r="D34" s="33"/>
      <c r="E34" s="33"/>
    </row>
    <row r="35" spans="2:6" ht="14.25" customHeight="1">
      <c r="C35" s="23">
        <f>SUM(C30:C34)</f>
        <v>0.01</v>
      </c>
      <c r="D35" s="23">
        <f t="shared" ref="D35:E35" si="1">SUM(D30:D34)</f>
        <v>0</v>
      </c>
      <c r="E35" s="23">
        <f t="shared" si="1"/>
        <v>0</v>
      </c>
    </row>
    <row r="36" spans="2:6" ht="14.25" customHeight="1">
      <c r="C36" s="34"/>
      <c r="D36" s="34"/>
      <c r="E36" s="34"/>
    </row>
    <row r="37" spans="2:6" ht="14.25" customHeight="1"/>
    <row r="38" spans="2:6" ht="23.25" customHeight="1">
      <c r="B38" s="22" t="s">
        <v>22</v>
      </c>
      <c r="C38" s="23" t="s">
        <v>9</v>
      </c>
      <c r="D38" s="23" t="s">
        <v>23</v>
      </c>
      <c r="E38" s="23" t="s">
        <v>24</v>
      </c>
      <c r="F38" s="23" t="s">
        <v>25</v>
      </c>
    </row>
    <row r="39" spans="2:6" ht="14.25" customHeight="1">
      <c r="B39" s="26" t="s">
        <v>26</v>
      </c>
      <c r="C39" s="31"/>
      <c r="D39" s="31"/>
      <c r="E39" s="31"/>
      <c r="F39" s="31"/>
    </row>
    <row r="40" spans="2:6" ht="14.25" customHeight="1">
      <c r="B40" s="26"/>
      <c r="C40" s="31"/>
      <c r="D40" s="31"/>
      <c r="E40" s="31"/>
      <c r="F40" s="31"/>
    </row>
    <row r="41" spans="2:6" ht="14.25" customHeight="1">
      <c r="B41" s="26" t="s">
        <v>27</v>
      </c>
      <c r="C41" s="31"/>
      <c r="D41" s="31"/>
      <c r="E41" s="31"/>
      <c r="F41" s="31"/>
    </row>
    <row r="42" spans="2:6" ht="14.25" customHeight="1">
      <c r="B42" s="28"/>
      <c r="C42" s="33"/>
      <c r="D42" s="33"/>
      <c r="E42" s="33"/>
      <c r="F42" s="33"/>
    </row>
    <row r="43" spans="2:6" ht="14.25" customHeight="1">
      <c r="C43" s="23">
        <f>SUM(C38:C42)</f>
        <v>0</v>
      </c>
      <c r="D43" s="23">
        <f t="shared" ref="D43:F43" si="2">SUM(D38:D42)</f>
        <v>0</v>
      </c>
      <c r="E43" s="23">
        <f t="shared" si="2"/>
        <v>0</v>
      </c>
      <c r="F43" s="23">
        <f t="shared" si="2"/>
        <v>0</v>
      </c>
    </row>
    <row r="44" spans="2:6" ht="14.25" customHeight="1"/>
    <row r="45" spans="2:6" ht="14.25" customHeight="1"/>
    <row r="46" spans="2:6" ht="14.25" customHeight="1"/>
    <row r="47" spans="2:6" ht="14.25" customHeight="1">
      <c r="B47" s="20" t="s">
        <v>28</v>
      </c>
    </row>
    <row r="48" spans="2:6" ht="14.25" customHeight="1">
      <c r="B48" s="35"/>
    </row>
    <row r="49" spans="2:7" ht="24" customHeight="1">
      <c r="B49" s="22" t="s">
        <v>29</v>
      </c>
      <c r="C49" s="23" t="s">
        <v>9</v>
      </c>
      <c r="D49" s="23" t="s">
        <v>30</v>
      </c>
    </row>
    <row r="50" spans="2:7" ht="14.25" customHeight="1">
      <c r="B50" s="24" t="s">
        <v>31</v>
      </c>
      <c r="C50" s="25"/>
      <c r="D50" s="25">
        <v>0</v>
      </c>
    </row>
    <row r="51" spans="2:7" ht="14.25" customHeight="1">
      <c r="B51" s="26"/>
      <c r="C51" s="27"/>
      <c r="D51" s="27">
        <v>0</v>
      </c>
    </row>
    <row r="52" spans="2:7" ht="14.25" customHeight="1">
      <c r="B52" s="26" t="s">
        <v>32</v>
      </c>
      <c r="C52" s="27"/>
      <c r="D52" s="27"/>
    </row>
    <row r="53" spans="2:7" ht="14.25" customHeight="1">
      <c r="B53" s="28"/>
      <c r="C53" s="29"/>
      <c r="D53" s="29">
        <v>0</v>
      </c>
    </row>
    <row r="54" spans="2:7" ht="14.25" customHeight="1">
      <c r="B54" s="36"/>
      <c r="C54" s="23">
        <f>SUM(C49:C53)</f>
        <v>0</v>
      </c>
      <c r="D54" s="23"/>
    </row>
    <row r="55" spans="2:7" ht="14.25" customHeight="1">
      <c r="B55" s="36"/>
      <c r="C55" s="37"/>
      <c r="D55" s="37"/>
    </row>
    <row r="56" spans="2:7" ht="14.25" customHeight="1"/>
    <row r="57" spans="2:7" ht="14.25" customHeight="1">
      <c r="B57" s="20" t="s">
        <v>33</v>
      </c>
    </row>
    <row r="58" spans="2:7" ht="14.25" customHeight="1">
      <c r="B58" s="35"/>
    </row>
    <row r="59" spans="2:7" ht="27.75" customHeight="1">
      <c r="B59" s="22" t="s">
        <v>34</v>
      </c>
      <c r="C59" s="23" t="s">
        <v>9</v>
      </c>
      <c r="D59" s="23" t="s">
        <v>10</v>
      </c>
      <c r="E59" s="23" t="s">
        <v>35</v>
      </c>
      <c r="F59" s="38" t="s">
        <v>36</v>
      </c>
      <c r="G59" s="23" t="s">
        <v>37</v>
      </c>
    </row>
    <row r="60" spans="2:7" ht="14.25" customHeight="1">
      <c r="B60" s="39" t="s">
        <v>38</v>
      </c>
      <c r="C60" s="37"/>
      <c r="D60" s="37">
        <v>0</v>
      </c>
      <c r="E60" s="37">
        <v>0</v>
      </c>
      <c r="F60" s="37">
        <v>0</v>
      </c>
      <c r="G60" s="40">
        <v>0</v>
      </c>
    </row>
    <row r="61" spans="2:7" ht="14.25" customHeight="1">
      <c r="B61" s="39"/>
      <c r="C61" s="37"/>
      <c r="D61" s="37">
        <v>0</v>
      </c>
      <c r="E61" s="37">
        <v>0</v>
      </c>
      <c r="F61" s="37">
        <v>0</v>
      </c>
      <c r="G61" s="40">
        <v>0</v>
      </c>
    </row>
    <row r="62" spans="2:7" ht="14.25" customHeight="1">
      <c r="B62" s="39"/>
      <c r="C62" s="37"/>
      <c r="D62" s="37">
        <v>0</v>
      </c>
      <c r="E62" s="37">
        <v>0</v>
      </c>
      <c r="F62" s="37">
        <v>0</v>
      </c>
      <c r="G62" s="40">
        <v>0</v>
      </c>
    </row>
    <row r="63" spans="2:7" ht="14.25" customHeight="1">
      <c r="B63" s="41"/>
      <c r="C63" s="42"/>
      <c r="D63" s="42">
        <v>0</v>
      </c>
      <c r="E63" s="42">
        <v>0</v>
      </c>
      <c r="F63" s="42">
        <v>0</v>
      </c>
      <c r="G63" s="43">
        <v>0</v>
      </c>
    </row>
    <row r="64" spans="2:7" ht="15" customHeight="1">
      <c r="B64" s="36"/>
      <c r="C64" s="23">
        <f>SUM(C59:C63)</f>
        <v>0</v>
      </c>
      <c r="D64" s="44">
        <v>0</v>
      </c>
      <c r="E64" s="45">
        <v>0</v>
      </c>
      <c r="F64" s="45">
        <v>0</v>
      </c>
      <c r="G64" s="46">
        <v>0</v>
      </c>
    </row>
    <row r="65" spans="2:7">
      <c r="B65" s="36"/>
      <c r="C65" s="47"/>
      <c r="D65" s="47"/>
      <c r="E65" s="47"/>
      <c r="F65" s="47"/>
      <c r="G65" s="47"/>
    </row>
    <row r="66" spans="2:7">
      <c r="B66" s="36"/>
      <c r="C66" s="47"/>
      <c r="D66" s="47"/>
      <c r="E66" s="47"/>
      <c r="F66" s="47"/>
      <c r="G66" s="47"/>
    </row>
    <row r="67" spans="2:7" ht="26.25" customHeight="1">
      <c r="B67" s="22" t="s">
        <v>39</v>
      </c>
      <c r="C67" s="23" t="s">
        <v>9</v>
      </c>
      <c r="D67" s="23" t="s">
        <v>10</v>
      </c>
      <c r="E67" s="23" t="s">
        <v>40</v>
      </c>
      <c r="F67" s="47"/>
      <c r="G67" s="47"/>
    </row>
    <row r="68" spans="2:7">
      <c r="B68" s="24" t="s">
        <v>41</v>
      </c>
      <c r="C68" s="40"/>
      <c r="D68" s="27">
        <v>0</v>
      </c>
      <c r="E68" s="27">
        <v>0</v>
      </c>
      <c r="F68" s="47"/>
      <c r="G68" s="47"/>
    </row>
    <row r="69" spans="2:7">
      <c r="B69" s="28"/>
      <c r="C69" s="40"/>
      <c r="D69" s="27">
        <v>0</v>
      </c>
      <c r="E69" s="27">
        <v>0</v>
      </c>
      <c r="F69" s="47"/>
      <c r="G69" s="47"/>
    </row>
    <row r="70" spans="2:7" ht="16.5" customHeight="1">
      <c r="B70" s="36"/>
      <c r="C70" s="23">
        <f>SUM(C68:C69)</f>
        <v>0</v>
      </c>
      <c r="D70" s="48"/>
      <c r="E70" s="49"/>
      <c r="F70" s="47"/>
      <c r="G70" s="47"/>
    </row>
    <row r="71" spans="2:7">
      <c r="B71" s="36"/>
      <c r="C71" s="47"/>
      <c r="D71" s="47"/>
      <c r="E71" s="47"/>
      <c r="F71" s="47"/>
      <c r="G71" s="47"/>
    </row>
    <row r="72" spans="2:7">
      <c r="B72" s="35"/>
    </row>
    <row r="73" spans="2:7">
      <c r="B73" s="20" t="s">
        <v>42</v>
      </c>
    </row>
    <row r="75" spans="2:7">
      <c r="B75" s="35"/>
    </row>
    <row r="76" spans="2:7" ht="24" customHeight="1">
      <c r="B76" s="22" t="s">
        <v>43</v>
      </c>
      <c r="C76" s="23" t="s">
        <v>44</v>
      </c>
      <c r="D76" s="23" t="s">
        <v>45</v>
      </c>
      <c r="E76" s="23" t="s">
        <v>46</v>
      </c>
      <c r="F76" s="23" t="s">
        <v>47</v>
      </c>
    </row>
    <row r="77" spans="2:7">
      <c r="B77" s="24" t="s">
        <v>48</v>
      </c>
      <c r="C77" s="50"/>
      <c r="D77" s="51"/>
      <c r="E77" s="51"/>
      <c r="F77" s="51">
        <v>0</v>
      </c>
    </row>
    <row r="78" spans="2:7">
      <c r="B78" s="32" t="s">
        <v>49</v>
      </c>
      <c r="C78" s="52">
        <v>1608580.21</v>
      </c>
      <c r="D78" s="52">
        <v>5569804.1299999999</v>
      </c>
      <c r="E78" s="52">
        <v>3961223.92</v>
      </c>
      <c r="F78" s="31">
        <v>0</v>
      </c>
    </row>
    <row r="79" spans="2:7">
      <c r="B79" s="26" t="s">
        <v>50</v>
      </c>
      <c r="C79" s="52"/>
      <c r="D79" s="31"/>
      <c r="E79" s="53"/>
      <c r="F79" s="31">
        <v>0</v>
      </c>
    </row>
    <row r="80" spans="2:7">
      <c r="B80" s="32" t="s">
        <v>51</v>
      </c>
      <c r="C80" s="54"/>
      <c r="D80" s="52">
        <v>156296.95000000001</v>
      </c>
      <c r="E80" s="55">
        <v>156296.95000000001</v>
      </c>
      <c r="F80" s="31"/>
    </row>
    <row r="81" spans="2:6">
      <c r="B81" s="32" t="s">
        <v>52</v>
      </c>
      <c r="C81" s="54"/>
      <c r="D81" s="52">
        <v>366664.39</v>
      </c>
      <c r="E81" s="55">
        <v>366664.39</v>
      </c>
      <c r="F81" s="31"/>
    </row>
    <row r="82" spans="2:6">
      <c r="B82" s="32" t="s">
        <v>53</v>
      </c>
      <c r="C82" s="54"/>
      <c r="D82" s="52">
        <v>4714.12</v>
      </c>
      <c r="E82" s="52">
        <v>4714.12</v>
      </c>
      <c r="F82" s="31"/>
    </row>
    <row r="83" spans="2:6">
      <c r="B83" s="32" t="s">
        <v>54</v>
      </c>
      <c r="C83" s="54"/>
      <c r="D83" s="52">
        <v>133915.04999999999</v>
      </c>
      <c r="E83" s="52">
        <v>133915.04999999999</v>
      </c>
      <c r="F83" s="31"/>
    </row>
    <row r="84" spans="2:6">
      <c r="B84" s="32" t="s">
        <v>55</v>
      </c>
      <c r="C84" s="54"/>
      <c r="D84" s="52">
        <v>1959889.6</v>
      </c>
      <c r="E84" s="52">
        <v>1959889.6</v>
      </c>
      <c r="F84" s="31"/>
    </row>
    <row r="85" spans="2:6">
      <c r="B85" s="32" t="s">
        <v>56</v>
      </c>
      <c r="C85" s="52">
        <v>378298.88</v>
      </c>
      <c r="D85" s="52">
        <v>378298.88</v>
      </c>
      <c r="E85" s="31"/>
      <c r="F85" s="31"/>
    </row>
    <row r="86" spans="2:6">
      <c r="B86" s="32" t="s">
        <v>57</v>
      </c>
      <c r="C86" s="52"/>
      <c r="D86" s="52">
        <v>16321.2</v>
      </c>
      <c r="E86" s="52">
        <v>16321.2</v>
      </c>
      <c r="F86" s="31">
        <v>0</v>
      </c>
    </row>
    <row r="87" spans="2:6">
      <c r="B87" s="26" t="s">
        <v>58</v>
      </c>
      <c r="C87" s="54"/>
      <c r="D87" s="31"/>
      <c r="E87" s="31"/>
      <c r="F87" s="31">
        <v>0</v>
      </c>
    </row>
    <row r="88" spans="2:6" ht="15">
      <c r="B88" s="56"/>
      <c r="C88" s="33"/>
      <c r="D88" s="33"/>
      <c r="E88" s="33"/>
      <c r="F88" s="33">
        <v>0</v>
      </c>
    </row>
    <row r="89" spans="2:6" ht="18" customHeight="1">
      <c r="C89" s="23">
        <v>1986879.09</v>
      </c>
      <c r="D89" s="23">
        <v>8585904.3200000003</v>
      </c>
      <c r="E89" s="23">
        <v>6599025.2300000004</v>
      </c>
      <c r="F89" s="57"/>
    </row>
    <row r="92" spans="2:6" ht="21.75" customHeight="1">
      <c r="B92" s="22" t="s">
        <v>59</v>
      </c>
      <c r="C92" s="23" t="s">
        <v>44</v>
      </c>
      <c r="D92" s="23" t="s">
        <v>45</v>
      </c>
      <c r="E92" s="23" t="s">
        <v>46</v>
      </c>
      <c r="F92" s="23" t="s">
        <v>47</v>
      </c>
    </row>
    <row r="93" spans="2:6">
      <c r="B93" s="24" t="s">
        <v>60</v>
      </c>
      <c r="C93" s="25"/>
      <c r="D93" s="25"/>
      <c r="E93" s="25"/>
      <c r="F93" s="25"/>
    </row>
    <row r="94" spans="2:6">
      <c r="B94" s="26"/>
      <c r="C94" s="27"/>
      <c r="D94" s="27"/>
      <c r="E94" s="27"/>
      <c r="F94" s="27"/>
    </row>
    <row r="95" spans="2:6">
      <c r="B95" s="26" t="s">
        <v>61</v>
      </c>
      <c r="C95" s="27"/>
      <c r="D95" s="27"/>
      <c r="E95" s="27"/>
      <c r="F95" s="27"/>
    </row>
    <row r="96" spans="2:6">
      <c r="B96" s="32" t="s">
        <v>62</v>
      </c>
      <c r="C96" s="52">
        <v>13646.92</v>
      </c>
      <c r="D96" s="55">
        <v>13646.92</v>
      </c>
      <c r="E96" s="27"/>
      <c r="F96" s="27"/>
    </row>
    <row r="97" spans="2:6">
      <c r="B97" s="32" t="s">
        <v>63</v>
      </c>
      <c r="C97" s="52">
        <v>-10235.16</v>
      </c>
      <c r="D97" s="52">
        <v>13646.88</v>
      </c>
      <c r="E97" s="55">
        <v>3411.72</v>
      </c>
      <c r="F97" s="27"/>
    </row>
    <row r="98" spans="2:6">
      <c r="B98" s="26" t="s">
        <v>58</v>
      </c>
      <c r="C98" s="27"/>
      <c r="D98" s="27"/>
      <c r="E98" s="27"/>
      <c r="F98" s="27"/>
    </row>
    <row r="99" spans="2:6" ht="15">
      <c r="B99" s="56"/>
      <c r="C99" s="29"/>
      <c r="D99" s="29"/>
      <c r="E99" s="29"/>
      <c r="F99" s="29"/>
    </row>
    <row r="100" spans="2:6" ht="16.5" customHeight="1">
      <c r="C100" s="23">
        <v>3411.76</v>
      </c>
      <c r="D100" s="23" t="s">
        <v>64</v>
      </c>
      <c r="E100" s="23" t="s">
        <v>65</v>
      </c>
      <c r="F100" s="57"/>
    </row>
    <row r="103" spans="2:6" ht="27" customHeight="1">
      <c r="B103" s="22" t="s">
        <v>66</v>
      </c>
      <c r="C103" s="23" t="s">
        <v>9</v>
      </c>
    </row>
    <row r="104" spans="2:6">
      <c r="B104" s="24" t="s">
        <v>67</v>
      </c>
      <c r="C104" s="25"/>
    </row>
    <row r="105" spans="2:6">
      <c r="B105" s="26"/>
      <c r="C105" s="27"/>
    </row>
    <row r="106" spans="2:6">
      <c r="B106" s="28"/>
      <c r="C106" s="29"/>
    </row>
    <row r="107" spans="2:6" ht="15" customHeight="1">
      <c r="C107" s="23">
        <f>SUM(C105:C106)</f>
        <v>0</v>
      </c>
    </row>
    <row r="108" spans="2:6" ht="15">
      <c r="B108"/>
    </row>
    <row r="110" spans="2:6" ht="22.5" customHeight="1">
      <c r="B110" s="58" t="s">
        <v>68</v>
      </c>
      <c r="C110" s="59" t="s">
        <v>9</v>
      </c>
      <c r="D110" s="60" t="s">
        <v>69</v>
      </c>
    </row>
    <row r="111" spans="2:6">
      <c r="B111" s="61"/>
      <c r="C111" s="62"/>
      <c r="D111" s="63"/>
    </row>
    <row r="112" spans="2:6">
      <c r="B112" s="64"/>
      <c r="C112" s="65"/>
      <c r="D112" s="66"/>
    </row>
    <row r="113" spans="2:6">
      <c r="B113" s="67"/>
      <c r="C113" s="68"/>
      <c r="D113" s="68"/>
    </row>
    <row r="114" spans="2:6">
      <c r="B114" s="67"/>
      <c r="C114" s="68"/>
      <c r="D114" s="68"/>
    </row>
    <row r="115" spans="2:6">
      <c r="B115" s="69"/>
      <c r="C115" s="70"/>
      <c r="D115" s="70"/>
    </row>
    <row r="116" spans="2:6" ht="14.25" customHeight="1">
      <c r="C116" s="23">
        <f t="shared" ref="C116" si="3">SUM(C114:C115)</f>
        <v>0</v>
      </c>
      <c r="D116" s="23"/>
    </row>
    <row r="120" spans="2:6">
      <c r="B120" s="16" t="s">
        <v>70</v>
      </c>
    </row>
    <row r="122" spans="2:6" ht="20.25" customHeight="1">
      <c r="B122" s="58" t="s">
        <v>71</v>
      </c>
      <c r="C122" s="59" t="s">
        <v>9</v>
      </c>
      <c r="D122" s="23" t="s">
        <v>23</v>
      </c>
      <c r="E122" s="23" t="s">
        <v>24</v>
      </c>
      <c r="F122" s="23" t="s">
        <v>25</v>
      </c>
    </row>
    <row r="123" spans="2:6">
      <c r="B123" s="24" t="s">
        <v>72</v>
      </c>
      <c r="C123" s="51"/>
      <c r="D123" s="51"/>
      <c r="E123" s="51"/>
      <c r="F123" s="51"/>
    </row>
    <row r="124" spans="2:6">
      <c r="B124" s="71"/>
      <c r="C124" s="32"/>
      <c r="D124" s="31"/>
      <c r="E124" s="31"/>
      <c r="F124" s="31"/>
    </row>
    <row r="125" spans="2:6">
      <c r="B125" s="32" t="s">
        <v>73</v>
      </c>
      <c r="C125" s="72">
        <v>-135</v>
      </c>
      <c r="D125" s="31"/>
      <c r="E125" s="31"/>
      <c r="F125" s="31"/>
    </row>
    <row r="126" spans="2:6">
      <c r="B126" s="32" t="s">
        <v>74</v>
      </c>
      <c r="C126" s="55">
        <v>64381.65</v>
      </c>
      <c r="D126" s="31"/>
      <c r="E126" s="31"/>
      <c r="F126" s="31"/>
    </row>
    <row r="127" spans="2:6">
      <c r="B127" s="32" t="s">
        <v>75</v>
      </c>
      <c r="C127" s="72">
        <v>8.7100000000000009</v>
      </c>
      <c r="D127" s="31"/>
      <c r="E127" s="31"/>
      <c r="F127" s="31"/>
    </row>
    <row r="128" spans="2:6">
      <c r="B128" s="32" t="s">
        <v>76</v>
      </c>
      <c r="C128" s="55">
        <v>6051.73</v>
      </c>
      <c r="D128" s="31"/>
      <c r="E128" s="31"/>
      <c r="F128" s="31"/>
    </row>
    <row r="129" spans="2:6">
      <c r="B129" s="32" t="s">
        <v>77</v>
      </c>
      <c r="C129" s="72">
        <v>0.66</v>
      </c>
      <c r="D129" s="31"/>
      <c r="E129" s="31"/>
      <c r="F129" s="31"/>
    </row>
    <row r="130" spans="2:6">
      <c r="B130" s="32" t="s">
        <v>78</v>
      </c>
      <c r="C130" s="72">
        <v>993.14</v>
      </c>
      <c r="D130" s="31"/>
      <c r="E130" s="31"/>
      <c r="F130" s="31"/>
    </row>
    <row r="131" spans="2:6">
      <c r="B131" s="32" t="s">
        <v>79</v>
      </c>
      <c r="C131" s="55">
        <v>1421.52</v>
      </c>
      <c r="D131" s="31"/>
      <c r="E131" s="31"/>
      <c r="F131" s="31"/>
    </row>
    <row r="132" spans="2:6">
      <c r="B132" s="32" t="s">
        <v>80</v>
      </c>
      <c r="C132" s="55">
        <v>23240.68</v>
      </c>
      <c r="D132" s="31"/>
      <c r="E132" s="31"/>
      <c r="F132" s="31"/>
    </row>
    <row r="133" spans="2:6">
      <c r="B133" s="32" t="s">
        <v>81</v>
      </c>
      <c r="C133" s="55">
        <v>10652.1</v>
      </c>
      <c r="D133" s="31"/>
      <c r="E133" s="31"/>
      <c r="F133" s="31"/>
    </row>
    <row r="134" spans="2:6">
      <c r="B134" s="32" t="s">
        <v>82</v>
      </c>
      <c r="C134" s="72">
        <v>-19.55</v>
      </c>
      <c r="D134" s="31"/>
      <c r="E134" s="31"/>
      <c r="F134" s="31"/>
    </row>
    <row r="135" spans="2:6">
      <c r="B135" s="32" t="s">
        <v>83</v>
      </c>
      <c r="C135" s="55">
        <v>431329.68</v>
      </c>
      <c r="D135" s="31"/>
      <c r="E135" s="31"/>
      <c r="F135" s="31"/>
    </row>
    <row r="136" spans="2:6">
      <c r="B136" s="32"/>
      <c r="C136" s="32"/>
      <c r="D136" s="31"/>
      <c r="E136" s="31"/>
      <c r="F136" s="31"/>
    </row>
    <row r="137" spans="2:6">
      <c r="B137" s="32"/>
      <c r="C137" s="52"/>
      <c r="D137" s="31"/>
      <c r="E137" s="31"/>
      <c r="F137" s="31"/>
    </row>
    <row r="138" spans="2:6">
      <c r="B138" s="32"/>
      <c r="C138" s="52"/>
      <c r="D138" s="31"/>
      <c r="E138" s="31"/>
      <c r="F138" s="31"/>
    </row>
    <row r="139" spans="2:6">
      <c r="B139" s="41"/>
      <c r="C139" s="33"/>
      <c r="D139" s="33"/>
      <c r="E139" s="33"/>
      <c r="F139" s="33"/>
    </row>
    <row r="140" spans="2:6" ht="16.5" customHeight="1">
      <c r="C140" s="23">
        <v>537925.31999999995</v>
      </c>
      <c r="D140" s="23">
        <f>SUM(D139:D139)</f>
        <v>0</v>
      </c>
      <c r="E140" s="23">
        <f>SUM(E139:E139)</f>
        <v>0</v>
      </c>
      <c r="F140" s="23">
        <f>SUM(F139:F139)</f>
        <v>0</v>
      </c>
    </row>
    <row r="144" spans="2:6" ht="20.25" customHeight="1">
      <c r="B144" s="58" t="s">
        <v>84</v>
      </c>
      <c r="C144" s="59" t="s">
        <v>9</v>
      </c>
      <c r="D144" s="23" t="s">
        <v>85</v>
      </c>
      <c r="E144" s="23" t="s">
        <v>69</v>
      </c>
    </row>
    <row r="145" spans="2:5">
      <c r="B145" s="73" t="s">
        <v>86</v>
      </c>
      <c r="C145" s="74"/>
      <c r="D145" s="75"/>
      <c r="E145" s="76"/>
    </row>
    <row r="146" spans="2:5">
      <c r="B146" s="77"/>
      <c r="C146" s="78"/>
      <c r="D146" s="79"/>
      <c r="E146" s="80"/>
    </row>
    <row r="147" spans="2:5">
      <c r="B147" s="81"/>
      <c r="C147" s="82"/>
      <c r="D147" s="83"/>
      <c r="E147" s="84"/>
    </row>
    <row r="148" spans="2:5" ht="16.5" customHeight="1">
      <c r="C148" s="23">
        <f>SUM(C146:C147)</f>
        <v>0</v>
      </c>
      <c r="D148" s="85"/>
      <c r="E148" s="86"/>
    </row>
    <row r="151" spans="2:5" ht="27.75" customHeight="1">
      <c r="B151" s="58" t="s">
        <v>87</v>
      </c>
      <c r="C151" s="59" t="s">
        <v>9</v>
      </c>
      <c r="D151" s="23" t="s">
        <v>85</v>
      </c>
      <c r="E151" s="23" t="s">
        <v>69</v>
      </c>
    </row>
    <row r="152" spans="2:5">
      <c r="B152" s="73" t="s">
        <v>88</v>
      </c>
      <c r="C152" s="74"/>
      <c r="D152" s="75"/>
      <c r="E152" s="76"/>
    </row>
    <row r="153" spans="2:5">
      <c r="B153" s="77"/>
      <c r="C153" s="78"/>
      <c r="D153" s="79"/>
      <c r="E153" s="80"/>
    </row>
    <row r="154" spans="2:5">
      <c r="B154" s="81"/>
      <c r="C154" s="82"/>
      <c r="D154" s="83"/>
      <c r="E154" s="84"/>
    </row>
    <row r="155" spans="2:5" ht="15" customHeight="1">
      <c r="C155" s="23">
        <f>SUM(C153:C154)</f>
        <v>0</v>
      </c>
      <c r="D155" s="85"/>
      <c r="E155" s="86"/>
    </row>
    <row r="156" spans="2:5" ht="15">
      <c r="B156"/>
    </row>
    <row r="158" spans="2:5" ht="24" customHeight="1">
      <c r="B158" s="58" t="s">
        <v>89</v>
      </c>
      <c r="C158" s="59" t="s">
        <v>9</v>
      </c>
      <c r="D158" s="23" t="s">
        <v>85</v>
      </c>
      <c r="E158" s="23" t="s">
        <v>69</v>
      </c>
    </row>
    <row r="159" spans="2:5">
      <c r="B159" s="73" t="s">
        <v>90</v>
      </c>
      <c r="C159" s="74"/>
      <c r="D159" s="75"/>
      <c r="E159" s="76"/>
    </row>
    <row r="160" spans="2:5">
      <c r="B160" s="77"/>
      <c r="C160" s="78"/>
      <c r="D160" s="79"/>
      <c r="E160" s="80"/>
    </row>
    <row r="161" spans="2:5">
      <c r="B161" s="81"/>
      <c r="C161" s="82"/>
      <c r="D161" s="83"/>
      <c r="E161" s="84"/>
    </row>
    <row r="162" spans="2:5" ht="16.5" customHeight="1">
      <c r="C162" s="23">
        <f>SUM(C160:C161)</f>
        <v>0</v>
      </c>
      <c r="D162" s="85"/>
      <c r="E162" s="86"/>
    </row>
    <row r="165" spans="2:5" ht="24" customHeight="1">
      <c r="B165" s="58" t="s">
        <v>91</v>
      </c>
      <c r="C165" s="59" t="s">
        <v>9</v>
      </c>
      <c r="D165" s="87" t="s">
        <v>85</v>
      </c>
      <c r="E165" s="87" t="s">
        <v>35</v>
      </c>
    </row>
    <row r="166" spans="2:5">
      <c r="B166" s="73" t="s">
        <v>92</v>
      </c>
      <c r="C166" s="25"/>
      <c r="D166" s="25">
        <v>0</v>
      </c>
      <c r="E166" s="25">
        <v>0</v>
      </c>
    </row>
    <row r="167" spans="2:5">
      <c r="B167" s="26"/>
      <c r="C167" s="27"/>
      <c r="D167" s="27">
        <v>0</v>
      </c>
      <c r="E167" s="27">
        <v>0</v>
      </c>
    </row>
    <row r="168" spans="2:5">
      <c r="B168" s="28"/>
      <c r="C168" s="88"/>
      <c r="D168" s="88">
        <v>0</v>
      </c>
      <c r="E168" s="88">
        <v>0</v>
      </c>
    </row>
    <row r="169" spans="2:5" ht="18.75" customHeight="1">
      <c r="C169" s="23">
        <f>SUM(C167:C168)</f>
        <v>0</v>
      </c>
      <c r="D169" s="85"/>
      <c r="E169" s="86"/>
    </row>
    <row r="182" spans="2:5">
      <c r="B182" s="16" t="s">
        <v>93</v>
      </c>
    </row>
    <row r="183" spans="2:5">
      <c r="B183" s="16"/>
    </row>
    <row r="184" spans="2:5">
      <c r="B184" s="16" t="s">
        <v>94</v>
      </c>
    </row>
    <row r="186" spans="2:5" ht="24" customHeight="1">
      <c r="B186" s="58" t="s">
        <v>95</v>
      </c>
      <c r="C186" s="89" t="s">
        <v>9</v>
      </c>
      <c r="D186" s="23" t="s">
        <v>96</v>
      </c>
      <c r="E186" s="23" t="s">
        <v>35</v>
      </c>
    </row>
    <row r="187" spans="2:5">
      <c r="B187" s="32" t="s">
        <v>97</v>
      </c>
      <c r="C187" s="90">
        <v>15130</v>
      </c>
      <c r="D187" s="51"/>
      <c r="E187" s="51"/>
    </row>
    <row r="188" spans="2:5">
      <c r="B188" s="32" t="s">
        <v>98</v>
      </c>
      <c r="C188" s="52">
        <v>115990</v>
      </c>
      <c r="D188" s="31"/>
      <c r="E188" s="31"/>
    </row>
    <row r="189" spans="2:5">
      <c r="B189" s="32" t="s">
        <v>99</v>
      </c>
      <c r="C189" s="52">
        <v>1927</v>
      </c>
      <c r="D189" s="31"/>
      <c r="E189" s="31"/>
    </row>
    <row r="190" spans="2:5">
      <c r="B190" s="32" t="s">
        <v>100</v>
      </c>
      <c r="C190" s="32">
        <v>635.97</v>
      </c>
      <c r="D190" s="31"/>
      <c r="E190" s="31"/>
    </row>
    <row r="191" spans="2:5">
      <c r="B191" s="32" t="s">
        <v>101</v>
      </c>
      <c r="C191" s="52">
        <v>3996453</v>
      </c>
      <c r="D191" s="31"/>
      <c r="E191" s="31"/>
    </row>
    <row r="192" spans="2:5">
      <c r="B192" s="32" t="s">
        <v>102</v>
      </c>
      <c r="C192" s="52">
        <v>203418.01</v>
      </c>
      <c r="D192" s="31"/>
      <c r="E192" s="31"/>
    </row>
    <row r="193" spans="2:5">
      <c r="B193" s="32" t="s">
        <v>103</v>
      </c>
      <c r="C193" s="52">
        <v>1254037.99</v>
      </c>
      <c r="D193" s="31"/>
      <c r="E193" s="31"/>
    </row>
    <row r="194" spans="2:5">
      <c r="B194" s="32" t="s">
        <v>104</v>
      </c>
      <c r="C194" s="52">
        <v>4485354.99</v>
      </c>
      <c r="D194" s="31"/>
      <c r="E194" s="31"/>
    </row>
    <row r="195" spans="2:5">
      <c r="B195" s="32" t="s">
        <v>105</v>
      </c>
      <c r="C195" s="52">
        <v>193080.24</v>
      </c>
      <c r="D195" s="31"/>
      <c r="E195" s="31"/>
    </row>
    <row r="196" spans="2:5">
      <c r="B196" s="32" t="s">
        <v>106</v>
      </c>
      <c r="C196" s="52">
        <v>1429421.08</v>
      </c>
      <c r="D196" s="31"/>
      <c r="E196" s="31"/>
    </row>
    <row r="197" spans="2:5">
      <c r="B197" s="32"/>
      <c r="C197" s="55"/>
      <c r="D197" s="31"/>
      <c r="E197" s="31"/>
    </row>
    <row r="198" spans="2:5">
      <c r="B198" s="91"/>
      <c r="C198" s="55"/>
      <c r="D198" s="33"/>
      <c r="E198" s="33"/>
    </row>
    <row r="199" spans="2:5" ht="15.75" customHeight="1">
      <c r="C199" s="92">
        <f>SUM(C187:C198)</f>
        <v>11695448.280000001</v>
      </c>
      <c r="D199" s="93"/>
      <c r="E199" s="94"/>
    </row>
    <row r="202" spans="2:5" ht="24.75" customHeight="1">
      <c r="B202" s="95" t="s">
        <v>107</v>
      </c>
      <c r="C202" s="89" t="s">
        <v>9</v>
      </c>
      <c r="D202" s="23" t="s">
        <v>96</v>
      </c>
      <c r="E202" s="23" t="s">
        <v>35</v>
      </c>
    </row>
    <row r="203" spans="2:5" ht="25.5">
      <c r="B203" s="96" t="s">
        <v>108</v>
      </c>
      <c r="C203" s="51"/>
      <c r="D203" s="51"/>
      <c r="E203" s="51"/>
    </row>
    <row r="204" spans="2:5">
      <c r="B204" s="26"/>
      <c r="C204" s="31"/>
      <c r="D204" s="31"/>
      <c r="E204" s="31"/>
    </row>
    <row r="205" spans="2:5">
      <c r="B205" s="26"/>
      <c r="C205" s="31"/>
      <c r="D205" s="31"/>
      <c r="E205" s="31"/>
    </row>
    <row r="206" spans="2:5">
      <c r="B206" s="28"/>
      <c r="C206" s="33"/>
      <c r="D206" s="33"/>
      <c r="E206" s="33"/>
    </row>
    <row r="207" spans="2:5" ht="16.5" customHeight="1">
      <c r="C207" s="23">
        <f>SUM(C205:C206)</f>
        <v>0</v>
      </c>
      <c r="D207" s="85"/>
      <c r="E207" s="86"/>
    </row>
    <row r="211" spans="2:5">
      <c r="B211" s="16" t="s">
        <v>109</v>
      </c>
    </row>
    <row r="213" spans="2:5" ht="26.25" customHeight="1">
      <c r="B213" s="95" t="s">
        <v>110</v>
      </c>
      <c r="C213" s="89" t="s">
        <v>9</v>
      </c>
      <c r="D213" s="23" t="s">
        <v>111</v>
      </c>
      <c r="E213" s="23" t="s">
        <v>112</v>
      </c>
    </row>
    <row r="214" spans="2:5">
      <c r="B214" s="24" t="s">
        <v>113</v>
      </c>
      <c r="C214" s="51"/>
      <c r="D214" s="51"/>
      <c r="E214" s="51">
        <v>0</v>
      </c>
    </row>
    <row r="215" spans="2:5">
      <c r="B215" s="32" t="s">
        <v>114</v>
      </c>
      <c r="C215" s="52">
        <v>5020235.8099999996</v>
      </c>
      <c r="D215" s="72">
        <v>50.06</v>
      </c>
      <c r="E215" s="31"/>
    </row>
    <row r="216" spans="2:5">
      <c r="B216" s="32" t="s">
        <v>115</v>
      </c>
      <c r="C216" s="52">
        <v>467680.54</v>
      </c>
      <c r="D216" s="72">
        <v>4.66</v>
      </c>
      <c r="E216" s="31"/>
    </row>
    <row r="217" spans="2:5">
      <c r="B217" s="32" t="s">
        <v>116</v>
      </c>
      <c r="C217" s="52">
        <v>437323.58</v>
      </c>
      <c r="D217" s="72">
        <v>4.3600000000000003</v>
      </c>
      <c r="E217" s="31"/>
    </row>
    <row r="218" spans="2:5">
      <c r="B218" s="32" t="s">
        <v>117</v>
      </c>
      <c r="C218" s="52">
        <v>258411.43</v>
      </c>
      <c r="D218" s="72">
        <v>2.58</v>
      </c>
      <c r="E218" s="31"/>
    </row>
    <row r="219" spans="2:5">
      <c r="B219" s="32" t="s">
        <v>118</v>
      </c>
      <c r="C219" s="52">
        <v>266105.87</v>
      </c>
      <c r="D219" s="72">
        <v>2.65</v>
      </c>
      <c r="E219" s="31"/>
    </row>
    <row r="220" spans="2:5">
      <c r="B220" s="32" t="s">
        <v>119</v>
      </c>
      <c r="C220" s="52">
        <v>194307.3</v>
      </c>
      <c r="D220" s="72">
        <v>1.94</v>
      </c>
      <c r="E220" s="31"/>
    </row>
    <row r="221" spans="2:5">
      <c r="B221" s="32" t="s">
        <v>120</v>
      </c>
      <c r="C221" s="52">
        <v>305576</v>
      </c>
      <c r="D221" s="72">
        <v>3.05</v>
      </c>
      <c r="E221" s="31"/>
    </row>
    <row r="222" spans="2:5">
      <c r="B222" s="32" t="s">
        <v>121</v>
      </c>
      <c r="C222" s="52">
        <v>16450.16</v>
      </c>
      <c r="D222" s="72">
        <v>0.16</v>
      </c>
      <c r="E222" s="31"/>
    </row>
    <row r="223" spans="2:5">
      <c r="B223" s="32" t="s">
        <v>122</v>
      </c>
      <c r="C223" s="52">
        <v>6759.67</v>
      </c>
      <c r="D223" s="72">
        <v>7.0000000000000007E-2</v>
      </c>
      <c r="E223" s="31"/>
    </row>
    <row r="224" spans="2:5">
      <c r="B224" s="32" t="s">
        <v>123</v>
      </c>
      <c r="C224" s="52">
        <v>27973.4</v>
      </c>
      <c r="D224" s="72">
        <v>0.28000000000000003</v>
      </c>
      <c r="E224" s="31"/>
    </row>
    <row r="225" spans="2:5">
      <c r="B225" s="32" t="s">
        <v>124</v>
      </c>
      <c r="C225" s="52">
        <v>31106</v>
      </c>
      <c r="D225" s="72">
        <v>0.31</v>
      </c>
      <c r="E225" s="31"/>
    </row>
    <row r="226" spans="2:5">
      <c r="B226" s="32" t="s">
        <v>125</v>
      </c>
      <c r="C226" s="52">
        <v>21868.86</v>
      </c>
      <c r="D226" s="72">
        <v>0.22</v>
      </c>
      <c r="E226" s="31"/>
    </row>
    <row r="227" spans="2:5">
      <c r="B227" s="32" t="s">
        <v>126</v>
      </c>
      <c r="C227" s="32">
        <v>530.26</v>
      </c>
      <c r="D227" s="72">
        <v>0.01</v>
      </c>
      <c r="E227" s="31"/>
    </row>
    <row r="228" spans="2:5">
      <c r="B228" s="32" t="s">
        <v>127</v>
      </c>
      <c r="C228" s="52">
        <v>15851.88</v>
      </c>
      <c r="D228" s="72">
        <v>0.16</v>
      </c>
      <c r="E228" s="31"/>
    </row>
    <row r="229" spans="2:5">
      <c r="B229" s="32" t="s">
        <v>128</v>
      </c>
      <c r="C229" s="52">
        <v>15281.62</v>
      </c>
      <c r="D229" s="72">
        <v>0.15</v>
      </c>
      <c r="E229" s="31"/>
    </row>
    <row r="230" spans="2:5">
      <c r="B230" s="32" t="s">
        <v>129</v>
      </c>
      <c r="C230" s="52">
        <v>15463.28</v>
      </c>
      <c r="D230" s="72">
        <v>0.15</v>
      </c>
      <c r="E230" s="31"/>
    </row>
    <row r="231" spans="2:5">
      <c r="B231" s="32" t="s">
        <v>130</v>
      </c>
      <c r="C231" s="52">
        <v>12324.03</v>
      </c>
      <c r="D231" s="72">
        <v>0.12</v>
      </c>
      <c r="E231" s="31"/>
    </row>
    <row r="232" spans="2:5">
      <c r="B232" s="32" t="s">
        <v>131</v>
      </c>
      <c r="C232" s="52">
        <v>39824.480000000003</v>
      </c>
      <c r="D232" s="72">
        <v>0.4</v>
      </c>
      <c r="E232" s="31"/>
    </row>
    <row r="233" spans="2:5">
      <c r="B233" s="32" t="s">
        <v>132</v>
      </c>
      <c r="C233" s="32">
        <v>986.85</v>
      </c>
      <c r="D233" s="72">
        <v>0.01</v>
      </c>
      <c r="E233" s="31"/>
    </row>
    <row r="234" spans="2:5">
      <c r="B234" s="32" t="s">
        <v>133</v>
      </c>
      <c r="C234" s="52">
        <v>41966.239999999998</v>
      </c>
      <c r="D234" s="72">
        <v>0.42</v>
      </c>
      <c r="E234" s="31"/>
    </row>
    <row r="235" spans="2:5">
      <c r="B235" s="32" t="s">
        <v>134</v>
      </c>
      <c r="C235" s="52">
        <v>16176.2</v>
      </c>
      <c r="D235" s="72">
        <v>0.16</v>
      </c>
      <c r="E235" s="31"/>
    </row>
    <row r="236" spans="2:5">
      <c r="B236" s="32" t="s">
        <v>135</v>
      </c>
      <c r="C236" s="52">
        <v>9911.52</v>
      </c>
      <c r="D236" s="72">
        <v>0.1</v>
      </c>
      <c r="E236" s="31"/>
    </row>
    <row r="237" spans="2:5">
      <c r="B237" s="32" t="s">
        <v>136</v>
      </c>
      <c r="C237" s="52">
        <v>10833.94</v>
      </c>
      <c r="D237" s="72">
        <v>0.11</v>
      </c>
      <c r="E237" s="31"/>
    </row>
    <row r="238" spans="2:5">
      <c r="B238" s="32" t="s">
        <v>137</v>
      </c>
      <c r="C238" s="52">
        <v>5892.7</v>
      </c>
      <c r="D238" s="72">
        <v>0.06</v>
      </c>
      <c r="E238" s="31"/>
    </row>
    <row r="239" spans="2:5">
      <c r="B239" s="32" t="s">
        <v>138</v>
      </c>
      <c r="C239" s="52">
        <v>92346</v>
      </c>
      <c r="D239" s="72">
        <v>0.92</v>
      </c>
      <c r="E239" s="31"/>
    </row>
    <row r="240" spans="2:5">
      <c r="B240" s="32" t="s">
        <v>139</v>
      </c>
      <c r="C240" s="52">
        <v>16138.25</v>
      </c>
      <c r="D240" s="72">
        <v>0.16</v>
      </c>
      <c r="E240" s="31"/>
    </row>
    <row r="241" spans="2:5">
      <c r="B241" s="32" t="s">
        <v>140</v>
      </c>
      <c r="C241" s="52">
        <v>3511.7</v>
      </c>
      <c r="D241" s="72">
        <v>0.04</v>
      </c>
      <c r="E241" s="31"/>
    </row>
    <row r="242" spans="2:5">
      <c r="B242" s="32" t="s">
        <v>141</v>
      </c>
      <c r="C242" s="52">
        <v>115514.04</v>
      </c>
      <c r="D242" s="72">
        <v>1.1499999999999999</v>
      </c>
      <c r="E242" s="31"/>
    </row>
    <row r="243" spans="2:5">
      <c r="B243" s="32" t="s">
        <v>142</v>
      </c>
      <c r="C243" s="52">
        <v>44456.480000000003</v>
      </c>
      <c r="D243" s="72">
        <v>0.44</v>
      </c>
      <c r="E243" s="31"/>
    </row>
    <row r="244" spans="2:5">
      <c r="B244" s="32" t="s">
        <v>143</v>
      </c>
      <c r="C244" s="52">
        <v>1834.19</v>
      </c>
      <c r="D244" s="72">
        <v>0.02</v>
      </c>
      <c r="E244" s="31"/>
    </row>
    <row r="245" spans="2:5">
      <c r="B245" s="32" t="s">
        <v>144</v>
      </c>
      <c r="C245" s="52">
        <v>155486.57</v>
      </c>
      <c r="D245" s="72">
        <v>1.55</v>
      </c>
      <c r="E245" s="31"/>
    </row>
    <row r="246" spans="2:5">
      <c r="B246" s="32" t="s">
        <v>145</v>
      </c>
      <c r="C246" s="52">
        <v>44100</v>
      </c>
      <c r="D246" s="72">
        <v>0.44</v>
      </c>
      <c r="E246" s="31"/>
    </row>
    <row r="247" spans="2:5">
      <c r="B247" s="32" t="s">
        <v>146</v>
      </c>
      <c r="C247" s="52">
        <v>228857.28</v>
      </c>
      <c r="D247" s="72">
        <v>2.2799999999999998</v>
      </c>
      <c r="E247" s="31"/>
    </row>
    <row r="248" spans="2:5">
      <c r="B248" s="32" t="s">
        <v>147</v>
      </c>
      <c r="C248" s="52">
        <v>3411.72</v>
      </c>
      <c r="D248" s="72">
        <v>0.03</v>
      </c>
      <c r="E248" s="31"/>
    </row>
    <row r="249" spans="2:5">
      <c r="B249" s="32" t="s">
        <v>148</v>
      </c>
      <c r="C249" s="52">
        <v>23581.23</v>
      </c>
      <c r="D249" s="72">
        <v>0.24</v>
      </c>
      <c r="E249" s="31"/>
    </row>
    <row r="250" spans="2:5">
      <c r="B250" s="32" t="s">
        <v>149</v>
      </c>
      <c r="C250" s="52">
        <v>13189.45</v>
      </c>
      <c r="D250" s="72">
        <v>0.13</v>
      </c>
      <c r="E250" s="31"/>
    </row>
    <row r="251" spans="2:5">
      <c r="B251" s="32" t="s">
        <v>150</v>
      </c>
      <c r="C251" s="52">
        <v>1352813.28</v>
      </c>
      <c r="D251" s="72">
        <v>13.49</v>
      </c>
      <c r="E251" s="31"/>
    </row>
    <row r="252" spans="2:5">
      <c r="B252" s="32" t="s">
        <v>151</v>
      </c>
      <c r="C252" s="32">
        <v>249.98</v>
      </c>
      <c r="D252" s="72">
        <v>0</v>
      </c>
      <c r="E252" s="31"/>
    </row>
    <row r="253" spans="2:5">
      <c r="B253" s="32" t="s">
        <v>152</v>
      </c>
      <c r="C253" s="52">
        <v>3248</v>
      </c>
      <c r="D253" s="72">
        <v>0.03</v>
      </c>
      <c r="E253" s="31"/>
    </row>
    <row r="254" spans="2:5">
      <c r="B254" s="32" t="s">
        <v>153</v>
      </c>
      <c r="C254" s="52">
        <v>5662</v>
      </c>
      <c r="D254" s="72">
        <v>0.06</v>
      </c>
      <c r="E254" s="31"/>
    </row>
    <row r="255" spans="2:5">
      <c r="B255" s="32" t="s">
        <v>154</v>
      </c>
      <c r="C255" s="52">
        <v>135019.31</v>
      </c>
      <c r="D255" s="72">
        <v>1.35</v>
      </c>
      <c r="E255" s="31"/>
    </row>
    <row r="256" spans="2:5">
      <c r="B256" s="32" t="s">
        <v>155</v>
      </c>
      <c r="C256" s="52">
        <v>6380</v>
      </c>
      <c r="D256" s="72">
        <v>0.06</v>
      </c>
      <c r="E256" s="31"/>
    </row>
    <row r="257" spans="2:7">
      <c r="B257" s="32" t="s">
        <v>156</v>
      </c>
      <c r="C257" s="52">
        <v>23221.34</v>
      </c>
      <c r="D257" s="72">
        <v>0.23</v>
      </c>
      <c r="E257" s="31"/>
    </row>
    <row r="258" spans="2:7">
      <c r="B258" s="32" t="s">
        <v>157</v>
      </c>
      <c r="C258" s="52">
        <v>62452.2</v>
      </c>
      <c r="D258" s="72">
        <v>0.62</v>
      </c>
      <c r="E258" s="31"/>
    </row>
    <row r="259" spans="2:7">
      <c r="B259" s="32" t="s">
        <v>158</v>
      </c>
      <c r="C259" s="52">
        <v>2500</v>
      </c>
      <c r="D259" s="72">
        <v>0.02</v>
      </c>
      <c r="E259" s="31"/>
    </row>
    <row r="260" spans="2:7">
      <c r="B260" s="32" t="s">
        <v>159</v>
      </c>
      <c r="C260" s="52">
        <v>21049.8</v>
      </c>
      <c r="D260" s="72">
        <v>0.21</v>
      </c>
      <c r="E260" s="31"/>
    </row>
    <row r="261" spans="2:7">
      <c r="B261" s="32" t="s">
        <v>160</v>
      </c>
      <c r="C261" s="52">
        <v>20824.54</v>
      </c>
      <c r="D261" s="72">
        <v>0.21</v>
      </c>
      <c r="E261" s="31"/>
    </row>
    <row r="262" spans="2:7">
      <c r="B262" s="32" t="s">
        <v>161</v>
      </c>
      <c r="C262" s="52">
        <v>91688.98</v>
      </c>
      <c r="D262" s="72">
        <v>0.91</v>
      </c>
      <c r="E262" s="31"/>
    </row>
    <row r="263" spans="2:7">
      <c r="B263" s="32" t="s">
        <v>162</v>
      </c>
      <c r="C263" s="52">
        <v>91424</v>
      </c>
      <c r="D263" s="72">
        <v>0.91</v>
      </c>
      <c r="E263" s="31"/>
    </row>
    <row r="264" spans="2:7">
      <c r="B264" s="32" t="s">
        <v>163</v>
      </c>
      <c r="C264" s="52">
        <v>49721.8</v>
      </c>
      <c r="D264" s="72">
        <v>0.5</v>
      </c>
      <c r="E264" s="31"/>
    </row>
    <row r="265" spans="2:7">
      <c r="B265" s="32" t="s">
        <v>164</v>
      </c>
      <c r="C265" s="52">
        <v>43178</v>
      </c>
      <c r="D265" s="72">
        <v>0.43</v>
      </c>
      <c r="E265" s="31"/>
    </row>
    <row r="266" spans="2:7">
      <c r="B266" s="32" t="s">
        <v>165</v>
      </c>
      <c r="C266" s="52">
        <v>3098.81</v>
      </c>
      <c r="D266" s="72">
        <v>0.03</v>
      </c>
      <c r="E266" s="31"/>
    </row>
    <row r="267" spans="2:7">
      <c r="B267" s="32" t="s">
        <v>166</v>
      </c>
      <c r="C267" s="52">
        <v>11754.82</v>
      </c>
      <c r="D267" s="72">
        <v>0.12</v>
      </c>
      <c r="E267" s="31">
        <v>0</v>
      </c>
    </row>
    <row r="268" spans="2:7">
      <c r="B268" s="32" t="s">
        <v>167</v>
      </c>
      <c r="C268" s="52">
        <v>113645</v>
      </c>
      <c r="D268" s="72">
        <v>1.1299999999999999</v>
      </c>
      <c r="E268" s="68"/>
    </row>
    <row r="269" spans="2:7">
      <c r="B269" s="91" t="s">
        <v>168</v>
      </c>
      <c r="C269" s="97">
        <v>9640</v>
      </c>
      <c r="D269" s="72">
        <v>0.1</v>
      </c>
      <c r="E269" s="70"/>
    </row>
    <row r="270" spans="2:7">
      <c r="B270" s="98"/>
      <c r="C270" s="23">
        <v>10028840.390000001</v>
      </c>
      <c r="D270" s="23" t="s">
        <v>169</v>
      </c>
      <c r="E270" s="23"/>
    </row>
    <row r="271" spans="2:7">
      <c r="B271" s="99"/>
      <c r="C271" s="99"/>
      <c r="D271" s="99"/>
      <c r="E271" s="99"/>
      <c r="F271" s="99"/>
      <c r="G271" s="99"/>
    </row>
    <row r="272" spans="2:7">
      <c r="B272" s="100" t="s">
        <v>170</v>
      </c>
      <c r="C272" s="99"/>
      <c r="D272" s="99"/>
      <c r="E272" s="99"/>
      <c r="F272" s="99"/>
      <c r="G272" s="99"/>
    </row>
    <row r="273" spans="2:7">
      <c r="B273" s="99"/>
      <c r="C273" s="99"/>
      <c r="D273" s="99"/>
      <c r="E273" s="99"/>
      <c r="F273" s="99"/>
      <c r="G273" s="99"/>
    </row>
    <row r="274" spans="2:7" ht="28.5" customHeight="1">
      <c r="B274" s="101" t="s">
        <v>171</v>
      </c>
      <c r="C274" s="102" t="s">
        <v>44</v>
      </c>
      <c r="D274" s="103" t="s">
        <v>45</v>
      </c>
      <c r="E274" s="103" t="s">
        <v>172</v>
      </c>
      <c r="F274" s="104" t="s">
        <v>10</v>
      </c>
      <c r="G274" s="102" t="s">
        <v>85</v>
      </c>
    </row>
    <row r="275" spans="2:7">
      <c r="B275" s="105" t="s">
        <v>173</v>
      </c>
      <c r="C275" s="106"/>
      <c r="D275" s="106"/>
      <c r="E275" s="106">
        <v>0</v>
      </c>
      <c r="F275" s="106">
        <v>0</v>
      </c>
      <c r="G275" s="107">
        <v>0</v>
      </c>
    </row>
    <row r="276" spans="2:7">
      <c r="B276" s="108" t="s">
        <v>174</v>
      </c>
      <c r="C276" s="109">
        <v>102470</v>
      </c>
      <c r="D276" s="55">
        <v>1068705.06</v>
      </c>
      <c r="E276" s="52">
        <v>966235.06</v>
      </c>
      <c r="F276" s="110"/>
      <c r="G276" s="111"/>
    </row>
    <row r="277" spans="2:7">
      <c r="B277" s="108" t="s">
        <v>175</v>
      </c>
      <c r="C277" s="109">
        <v>613504.78</v>
      </c>
      <c r="D277" s="52">
        <v>42569913.490000002</v>
      </c>
      <c r="E277" s="52">
        <v>41956408.710000001</v>
      </c>
      <c r="F277" s="110"/>
      <c r="G277" s="111"/>
    </row>
    <row r="278" spans="2:7">
      <c r="B278" s="108" t="s">
        <v>176</v>
      </c>
      <c r="C278" s="109">
        <v>3000000</v>
      </c>
      <c r="D278" s="52">
        <v>3000000</v>
      </c>
      <c r="E278" s="111"/>
      <c r="F278" s="110"/>
      <c r="G278" s="111"/>
    </row>
    <row r="279" spans="2:7">
      <c r="B279" s="108" t="s">
        <v>177</v>
      </c>
      <c r="C279" s="109">
        <v>7588373.7999999998</v>
      </c>
      <c r="D279" s="52">
        <v>7588373.7999999998</v>
      </c>
      <c r="E279" s="111"/>
      <c r="F279" s="110"/>
      <c r="G279" s="111"/>
    </row>
    <row r="280" spans="2:7">
      <c r="B280" s="112" t="s">
        <v>178</v>
      </c>
      <c r="C280" s="113">
        <v>550500</v>
      </c>
      <c r="D280" s="97">
        <v>550500</v>
      </c>
      <c r="E280" s="114"/>
      <c r="F280" s="115"/>
      <c r="G280" s="114"/>
    </row>
    <row r="281" spans="2:7" ht="19.5" customHeight="1">
      <c r="B281" s="99"/>
      <c r="C281" s="116">
        <v>11854848.58</v>
      </c>
      <c r="D281" s="116" t="s">
        <v>179</v>
      </c>
      <c r="E281" s="116">
        <v>42922643.770000003</v>
      </c>
      <c r="F281" s="116"/>
      <c r="G281" s="116"/>
    </row>
    <row r="282" spans="2:7">
      <c r="B282" s="99"/>
      <c r="C282" s="99"/>
      <c r="D282" s="99"/>
      <c r="E282" s="99"/>
      <c r="F282" s="99"/>
      <c r="G282" s="99"/>
    </row>
    <row r="283" spans="2:7" s="99" customFormat="1"/>
    <row r="284" spans="2:7" s="99" customFormat="1">
      <c r="B284" s="117"/>
      <c r="C284" s="117"/>
      <c r="D284" s="117"/>
      <c r="E284" s="117"/>
      <c r="F284" s="117"/>
    </row>
    <row r="285" spans="2:7" s="99" customFormat="1" ht="27" customHeight="1">
      <c r="B285" s="118" t="s">
        <v>180</v>
      </c>
      <c r="C285" s="102" t="s">
        <v>44</v>
      </c>
      <c r="D285" s="116" t="s">
        <v>45</v>
      </c>
      <c r="E285" s="116" t="s">
        <v>172</v>
      </c>
      <c r="F285" s="104" t="s">
        <v>85</v>
      </c>
    </row>
    <row r="286" spans="2:7" s="99" customFormat="1" ht="14.25" customHeight="1">
      <c r="B286" s="119" t="s">
        <v>181</v>
      </c>
      <c r="C286" s="90"/>
      <c r="D286" s="120">
        <v>1666607.89</v>
      </c>
      <c r="E286" s="121">
        <v>1666607.89</v>
      </c>
      <c r="F286" s="121"/>
    </row>
    <row r="287" spans="2:7" s="99" customFormat="1">
      <c r="B287" s="32" t="s">
        <v>182</v>
      </c>
      <c r="C287" s="52">
        <v>6837559.0199999996</v>
      </c>
      <c r="D287" s="120">
        <v>3571807.85</v>
      </c>
      <c r="E287" s="109">
        <v>-3265751.17</v>
      </c>
      <c r="F287" s="110"/>
    </row>
    <row r="288" spans="2:7" s="99" customFormat="1">
      <c r="B288" s="32" t="s">
        <v>183</v>
      </c>
      <c r="C288" s="32"/>
      <c r="D288" s="109">
        <v>378298.88</v>
      </c>
      <c r="E288" s="109">
        <v>378298.88</v>
      </c>
      <c r="F288" s="110"/>
    </row>
    <row r="289" spans="2:6" s="99" customFormat="1">
      <c r="B289" s="32" t="s">
        <v>184</v>
      </c>
      <c r="C289" s="52">
        <v>2404269.77</v>
      </c>
      <c r="D289" s="109">
        <v>4601207.49</v>
      </c>
      <c r="E289" s="109">
        <v>2196937.7200000002</v>
      </c>
      <c r="F289" s="110"/>
    </row>
    <row r="290" spans="2:6" s="99" customFormat="1">
      <c r="B290" s="32" t="s">
        <v>185</v>
      </c>
      <c r="C290" s="32"/>
      <c r="D290" s="120">
        <v>343863.27</v>
      </c>
      <c r="E290" s="109">
        <v>343863.27</v>
      </c>
      <c r="F290" s="110"/>
    </row>
    <row r="291" spans="2:6" s="99" customFormat="1">
      <c r="B291" s="32" t="s">
        <v>186</v>
      </c>
      <c r="C291" s="32"/>
      <c r="D291" s="109">
        <v>306948.53999999998</v>
      </c>
      <c r="E291" s="109">
        <v>306948.53999999998</v>
      </c>
      <c r="F291" s="110"/>
    </row>
    <row r="292" spans="2:6" s="99" customFormat="1">
      <c r="B292" s="91"/>
      <c r="C292" s="109"/>
      <c r="D292" s="113"/>
      <c r="E292" s="120"/>
      <c r="F292" s="110"/>
    </row>
    <row r="293" spans="2:6" s="99" customFormat="1" ht="20.25" customHeight="1">
      <c r="C293" s="116">
        <v>9241828.7899999991</v>
      </c>
      <c r="D293" s="116">
        <v>10868733.92</v>
      </c>
      <c r="E293" s="116" t="s">
        <v>187</v>
      </c>
      <c r="F293" s="116"/>
    </row>
    <row r="294" spans="2:6" s="99" customFormat="1"/>
    <row r="295" spans="2:6" s="99" customFormat="1">
      <c r="B295" s="100" t="s">
        <v>188</v>
      </c>
    </row>
    <row r="296" spans="2:6" s="99" customFormat="1"/>
    <row r="297" spans="2:6" s="99" customFormat="1" ht="30.75" customHeight="1">
      <c r="B297" s="118" t="s">
        <v>189</v>
      </c>
      <c r="C297" s="122" t="s">
        <v>44</v>
      </c>
      <c r="D297" s="116" t="s">
        <v>45</v>
      </c>
      <c r="E297" s="116" t="s">
        <v>46</v>
      </c>
    </row>
    <row r="298" spans="2:6" s="99" customFormat="1">
      <c r="B298" s="105" t="s">
        <v>190</v>
      </c>
      <c r="C298" s="106"/>
      <c r="D298" s="106"/>
      <c r="E298" s="106"/>
    </row>
    <row r="299" spans="2:6" s="99" customFormat="1">
      <c r="B299" s="32" t="s">
        <v>191</v>
      </c>
      <c r="C299" s="109">
        <v>19531129.420000002</v>
      </c>
      <c r="D299" s="55">
        <v>12740708.060000001</v>
      </c>
      <c r="E299" s="52">
        <v>-6790421.3600000003</v>
      </c>
    </row>
    <row r="300" spans="2:6" s="99" customFormat="1">
      <c r="B300" s="32" t="s">
        <v>192</v>
      </c>
      <c r="C300" s="109">
        <v>10639.1</v>
      </c>
      <c r="D300" s="55">
        <v>423048.57</v>
      </c>
      <c r="E300" s="52">
        <v>412409.47</v>
      </c>
    </row>
    <row r="301" spans="2:6" s="99" customFormat="1">
      <c r="B301" s="32" t="s">
        <v>193</v>
      </c>
      <c r="C301" s="109">
        <v>4817538.38</v>
      </c>
      <c r="D301" s="55">
        <v>2921307.66</v>
      </c>
      <c r="E301" s="52">
        <v>-1896230.72</v>
      </c>
    </row>
    <row r="302" spans="2:6" s="99" customFormat="1">
      <c r="B302" s="32" t="s">
        <v>194</v>
      </c>
      <c r="C302" s="109">
        <v>4485703.8899999997</v>
      </c>
      <c r="D302" s="55">
        <v>2590674.4700000002</v>
      </c>
      <c r="E302" s="52">
        <v>-1895029.42</v>
      </c>
    </row>
    <row r="303" spans="2:6" s="99" customFormat="1">
      <c r="B303" s="32" t="s">
        <v>195</v>
      </c>
      <c r="C303" s="109">
        <v>460680.79</v>
      </c>
      <c r="D303" s="55">
        <v>12246.83</v>
      </c>
      <c r="E303" s="52">
        <v>-448433.96</v>
      </c>
    </row>
    <row r="304" spans="2:6" s="99" customFormat="1">
      <c r="B304" s="32" t="s">
        <v>196</v>
      </c>
      <c r="C304" s="109"/>
      <c r="D304" s="55">
        <v>17500160.420000002</v>
      </c>
      <c r="E304" s="52">
        <v>17500160.420000002</v>
      </c>
    </row>
    <row r="305" spans="2:7" s="99" customFormat="1">
      <c r="B305" s="91" t="s">
        <v>197</v>
      </c>
      <c r="C305" s="113"/>
      <c r="D305" s="55">
        <v>17529137.75</v>
      </c>
      <c r="E305" s="97">
        <v>17529137.75</v>
      </c>
    </row>
    <row r="306" spans="2:7" s="99" customFormat="1" ht="21.75" customHeight="1">
      <c r="C306" s="116">
        <v>29305691.579999998</v>
      </c>
      <c r="D306" s="116" t="s">
        <v>198</v>
      </c>
      <c r="E306" s="116" t="s">
        <v>199</v>
      </c>
    </row>
    <row r="307" spans="2:7" s="99" customFormat="1"/>
    <row r="308" spans="2:7" s="99" customFormat="1"/>
    <row r="309" spans="2:7" s="99" customFormat="1" ht="24" customHeight="1">
      <c r="B309" s="118" t="s">
        <v>200</v>
      </c>
      <c r="C309" s="122" t="s">
        <v>46</v>
      </c>
      <c r="D309" s="116" t="s">
        <v>201</v>
      </c>
      <c r="E309" s="123"/>
    </row>
    <row r="310" spans="2:7" s="99" customFormat="1">
      <c r="B310" s="124" t="s">
        <v>202</v>
      </c>
      <c r="C310" s="107"/>
      <c r="D310" s="106"/>
      <c r="E310" s="125"/>
    </row>
    <row r="311" spans="2:7" s="99" customFormat="1">
      <c r="B311" s="126"/>
      <c r="C311" s="111"/>
      <c r="D311" s="110"/>
      <c r="E311" s="125"/>
    </row>
    <row r="312" spans="2:7" s="99" customFormat="1">
      <c r="B312" s="126" t="s">
        <v>203</v>
      </c>
      <c r="C312" s="111"/>
      <c r="D312" s="110"/>
      <c r="E312" s="125"/>
    </row>
    <row r="313" spans="2:7" s="99" customFormat="1">
      <c r="B313" s="32" t="s">
        <v>204</v>
      </c>
      <c r="C313" s="55">
        <v>3961223.92</v>
      </c>
      <c r="D313" s="110"/>
      <c r="E313" s="125"/>
    </row>
    <row r="314" spans="2:7" s="99" customFormat="1">
      <c r="B314" s="126" t="s">
        <v>50</v>
      </c>
      <c r="C314" s="111"/>
      <c r="D314" s="110"/>
      <c r="E314" s="125"/>
    </row>
    <row r="315" spans="2:7" s="99" customFormat="1">
      <c r="B315" s="71" t="s">
        <v>205</v>
      </c>
      <c r="C315" s="52">
        <v>527675.46</v>
      </c>
      <c r="D315" s="110"/>
      <c r="E315" s="125"/>
    </row>
    <row r="316" spans="2:7" s="99" customFormat="1">
      <c r="B316" s="71" t="s">
        <v>206</v>
      </c>
      <c r="C316" s="52">
        <v>133915.04999999999</v>
      </c>
      <c r="D316" s="110"/>
      <c r="E316" s="125"/>
    </row>
    <row r="317" spans="2:7" s="99" customFormat="1">
      <c r="B317" s="71" t="s">
        <v>207</v>
      </c>
      <c r="C317" s="52">
        <v>1959889.6</v>
      </c>
      <c r="D317" s="110"/>
      <c r="E317" s="125"/>
    </row>
    <row r="318" spans="2:7" s="99" customFormat="1">
      <c r="B318" s="71" t="s">
        <v>208</v>
      </c>
      <c r="C318" s="52">
        <v>16321.2</v>
      </c>
      <c r="D318" s="110"/>
      <c r="E318" s="125"/>
    </row>
    <row r="319" spans="2:7" s="99" customFormat="1">
      <c r="B319" s="126"/>
      <c r="C319" s="111"/>
      <c r="D319" s="110"/>
      <c r="E319" s="125"/>
    </row>
    <row r="320" spans="2:7" s="99" customFormat="1">
      <c r="B320" s="126"/>
      <c r="C320" s="111"/>
      <c r="D320" s="110"/>
      <c r="E320" s="125"/>
      <c r="F320" s="123"/>
      <c r="G320" s="123"/>
    </row>
    <row r="321" spans="2:7" s="99" customFormat="1">
      <c r="B321" s="127"/>
      <c r="C321" s="114"/>
      <c r="D321" s="115"/>
      <c r="E321" s="125"/>
      <c r="F321" s="123"/>
      <c r="G321" s="123"/>
    </row>
    <row r="322" spans="2:7" s="99" customFormat="1" ht="18" customHeight="1">
      <c r="C322" s="116" t="s">
        <v>209</v>
      </c>
      <c r="D322" s="116"/>
      <c r="E322" s="123"/>
      <c r="F322" s="123"/>
      <c r="G322" s="123"/>
    </row>
    <row r="323" spans="2:7" s="99" customFormat="1">
      <c r="F323" s="123"/>
      <c r="G323" s="123"/>
    </row>
    <row r="324" spans="2:7" s="99" customFormat="1" ht="15">
      <c r="B324" s="128" t="s">
        <v>210</v>
      </c>
      <c r="F324" s="123"/>
      <c r="G324" s="123"/>
    </row>
    <row r="325" spans="2:7" s="99" customFormat="1">
      <c r="F325" s="123"/>
      <c r="G325" s="123"/>
    </row>
    <row r="326" spans="2:7" s="99" customFormat="1">
      <c r="F326" s="123"/>
      <c r="G326" s="123"/>
    </row>
    <row r="327" spans="2:7" s="99" customFormat="1">
      <c r="B327" s="100" t="s">
        <v>211</v>
      </c>
      <c r="F327" s="123"/>
      <c r="G327" s="123"/>
    </row>
    <row r="328" spans="2:7" s="99" customFormat="1" ht="12" customHeight="1">
      <c r="B328" s="100" t="s">
        <v>212</v>
      </c>
      <c r="F328" s="123"/>
      <c r="G328" s="123"/>
    </row>
    <row r="329" spans="2:7" s="99" customFormat="1">
      <c r="B329" s="129"/>
      <c r="C329" s="129"/>
      <c r="D329" s="129"/>
      <c r="E329" s="129"/>
      <c r="F329" s="123"/>
      <c r="G329" s="123"/>
    </row>
    <row r="330" spans="2:7" s="99" customFormat="1">
      <c r="F330" s="123"/>
      <c r="G330" s="123"/>
    </row>
    <row r="331" spans="2:7" s="99" customFormat="1">
      <c r="B331" s="130" t="s">
        <v>213</v>
      </c>
      <c r="C331" s="131"/>
      <c r="D331" s="131"/>
      <c r="E331" s="132"/>
      <c r="F331" s="123"/>
      <c r="G331" s="123"/>
    </row>
    <row r="332" spans="2:7" s="99" customFormat="1">
      <c r="B332" s="133" t="s">
        <v>214</v>
      </c>
      <c r="C332" s="134"/>
      <c r="D332" s="134"/>
      <c r="E332" s="135"/>
      <c r="F332" s="123"/>
      <c r="G332" s="136"/>
    </row>
    <row r="333" spans="2:7" s="99" customFormat="1">
      <c r="B333" s="137" t="s">
        <v>215</v>
      </c>
      <c r="C333" s="138"/>
      <c r="D333" s="138"/>
      <c r="E333" s="139"/>
      <c r="F333" s="123"/>
      <c r="G333" s="136"/>
    </row>
    <row r="334" spans="2:7" s="99" customFormat="1">
      <c r="B334" s="140" t="s">
        <v>216</v>
      </c>
      <c r="C334" s="141"/>
      <c r="E334" s="142">
        <v>57465841.579999998</v>
      </c>
      <c r="F334" s="123"/>
      <c r="G334" s="136"/>
    </row>
    <row r="335" spans="2:7" s="99" customFormat="1">
      <c r="B335" s="143"/>
      <c r="C335" s="143"/>
      <c r="D335" s="123"/>
      <c r="F335" s="123"/>
      <c r="G335" s="136"/>
    </row>
    <row r="336" spans="2:7" s="99" customFormat="1">
      <c r="B336" s="144" t="s">
        <v>217</v>
      </c>
      <c r="C336" s="144"/>
      <c r="D336" s="145"/>
      <c r="E336" s="146">
        <f>SUM(D336:D341)</f>
        <v>0</v>
      </c>
      <c r="F336" s="123"/>
      <c r="G336" s="123"/>
    </row>
    <row r="337" spans="2:7" s="99" customFormat="1">
      <c r="B337" s="147" t="s">
        <v>218</v>
      </c>
      <c r="C337" s="147"/>
      <c r="D337" s="148" t="s">
        <v>219</v>
      </c>
      <c r="E337" s="149"/>
      <c r="F337" s="123"/>
      <c r="G337" s="123"/>
    </row>
    <row r="338" spans="2:7" s="99" customFormat="1">
      <c r="B338" s="147" t="s">
        <v>220</v>
      </c>
      <c r="C338" s="147"/>
      <c r="D338" s="148" t="s">
        <v>219</v>
      </c>
      <c r="E338" s="149"/>
      <c r="F338" s="123"/>
      <c r="G338" s="123"/>
    </row>
    <row r="339" spans="2:7" s="99" customFormat="1">
      <c r="B339" s="147" t="s">
        <v>221</v>
      </c>
      <c r="C339" s="147"/>
      <c r="D339" s="148" t="s">
        <v>219</v>
      </c>
      <c r="E339" s="149"/>
      <c r="F339" s="123"/>
      <c r="G339" s="123"/>
    </row>
    <row r="340" spans="2:7" s="99" customFormat="1">
      <c r="B340" s="147" t="s">
        <v>222</v>
      </c>
      <c r="C340" s="147"/>
      <c r="D340" s="148" t="s">
        <v>219</v>
      </c>
      <c r="E340" s="149"/>
      <c r="F340" s="123"/>
      <c r="G340" s="123"/>
    </row>
    <row r="341" spans="2:7" s="99" customFormat="1">
      <c r="B341" s="150" t="s">
        <v>223</v>
      </c>
      <c r="C341" s="151"/>
      <c r="D341" s="148">
        <v>0</v>
      </c>
      <c r="E341" s="149"/>
      <c r="F341" s="123"/>
      <c r="G341" s="123"/>
    </row>
    <row r="342" spans="2:7" s="99" customFormat="1">
      <c r="B342" s="143"/>
      <c r="C342" s="143"/>
      <c r="D342" s="123"/>
      <c r="F342" s="123"/>
      <c r="G342" s="123"/>
    </row>
    <row r="343" spans="2:7" s="99" customFormat="1">
      <c r="B343" s="144" t="s">
        <v>224</v>
      </c>
      <c r="C343" s="144"/>
      <c r="D343" s="145"/>
      <c r="E343" s="152">
        <f>D347</f>
        <v>45770393.299999997</v>
      </c>
      <c r="F343" s="123"/>
      <c r="G343" s="123"/>
    </row>
    <row r="344" spans="2:7" s="99" customFormat="1">
      <c r="B344" s="147" t="s">
        <v>225</v>
      </c>
      <c r="C344" s="147"/>
      <c r="D344" s="148" t="s">
        <v>219</v>
      </c>
      <c r="E344" s="149"/>
      <c r="F344" s="123"/>
      <c r="G344" s="123"/>
    </row>
    <row r="345" spans="2:7" s="99" customFormat="1">
      <c r="B345" s="147" t="s">
        <v>226</v>
      </c>
      <c r="C345" s="147"/>
      <c r="D345" s="148" t="s">
        <v>219</v>
      </c>
      <c r="E345" s="149"/>
      <c r="F345" s="136"/>
      <c r="G345" s="123"/>
    </row>
    <row r="346" spans="2:7" s="99" customFormat="1">
      <c r="B346" s="147" t="s">
        <v>227</v>
      </c>
      <c r="C346" s="147"/>
      <c r="D346" s="148" t="s">
        <v>219</v>
      </c>
      <c r="E346" s="149"/>
      <c r="F346" s="123"/>
      <c r="G346" s="123"/>
    </row>
    <row r="347" spans="2:7" s="99" customFormat="1">
      <c r="B347" s="153" t="s">
        <v>228</v>
      </c>
      <c r="C347" s="154"/>
      <c r="D347" s="155">
        <v>45770393.299999997</v>
      </c>
      <c r="E347" s="156"/>
      <c r="F347" s="157"/>
      <c r="G347" s="123"/>
    </row>
    <row r="348" spans="2:7" s="99" customFormat="1">
      <c r="B348" s="143"/>
      <c r="C348" s="143"/>
      <c r="F348" s="123"/>
      <c r="G348" s="123"/>
    </row>
    <row r="349" spans="2:7" s="99" customFormat="1">
      <c r="B349" s="158" t="s">
        <v>229</v>
      </c>
      <c r="C349" s="158"/>
      <c r="E349" s="159">
        <f>+E334+E336-E343</f>
        <v>11695448.280000001</v>
      </c>
      <c r="F349" s="123"/>
      <c r="G349" s="136"/>
    </row>
    <row r="350" spans="2:7" s="99" customFormat="1">
      <c r="F350" s="123"/>
      <c r="G350" s="123"/>
    </row>
    <row r="351" spans="2:7" s="99" customFormat="1">
      <c r="F351" s="123"/>
      <c r="G351" s="123"/>
    </row>
    <row r="352" spans="2:7" s="99" customFormat="1">
      <c r="B352" s="130" t="s">
        <v>230</v>
      </c>
      <c r="C352" s="131"/>
      <c r="D352" s="131"/>
      <c r="E352" s="132"/>
      <c r="F352" s="123"/>
      <c r="G352" s="123"/>
    </row>
    <row r="353" spans="2:8" s="99" customFormat="1">
      <c r="B353" s="133" t="s">
        <v>231</v>
      </c>
      <c r="C353" s="134"/>
      <c r="D353" s="134"/>
      <c r="E353" s="135"/>
      <c r="F353" s="123"/>
      <c r="G353" s="123"/>
    </row>
    <row r="354" spans="2:8" s="99" customFormat="1">
      <c r="B354" s="137" t="s">
        <v>215</v>
      </c>
      <c r="C354" s="138"/>
      <c r="D354" s="138"/>
      <c r="E354" s="139"/>
      <c r="F354" s="123"/>
      <c r="G354" s="123"/>
    </row>
    <row r="355" spans="2:8" s="99" customFormat="1">
      <c r="B355" s="140" t="s">
        <v>232</v>
      </c>
      <c r="C355" s="141"/>
      <c r="E355" s="160">
        <v>16624453.9</v>
      </c>
      <c r="F355" s="123"/>
      <c r="G355" s="123"/>
    </row>
    <row r="356" spans="2:8" s="99" customFormat="1">
      <c r="B356" s="143"/>
      <c r="C356" s="143"/>
      <c r="F356" s="123"/>
      <c r="G356" s="123"/>
    </row>
    <row r="357" spans="2:8" s="99" customFormat="1">
      <c r="B357" s="158" t="s">
        <v>233</v>
      </c>
      <c r="C357" s="158"/>
      <c r="D357" s="145"/>
      <c r="E357" s="159">
        <f>SUM(D357:D374)</f>
        <v>6595613.5099999998</v>
      </c>
      <c r="F357" s="123"/>
      <c r="G357" s="123"/>
    </row>
    <row r="358" spans="2:8" s="99" customFormat="1">
      <c r="B358" s="147" t="s">
        <v>234</v>
      </c>
      <c r="C358" s="147"/>
      <c r="D358" s="148" t="s">
        <v>219</v>
      </c>
      <c r="E358" s="161"/>
      <c r="F358" s="123"/>
      <c r="G358" s="123"/>
    </row>
    <row r="359" spans="2:8" s="99" customFormat="1">
      <c r="B359" s="147" t="s">
        <v>235</v>
      </c>
      <c r="C359" s="147"/>
      <c r="D359" s="148" t="s">
        <v>219</v>
      </c>
      <c r="E359" s="161"/>
      <c r="F359" s="123"/>
      <c r="G359" s="123"/>
    </row>
    <row r="360" spans="2:8" s="99" customFormat="1">
      <c r="B360" s="147" t="s">
        <v>236</v>
      </c>
      <c r="C360" s="147"/>
      <c r="D360" s="148" t="s">
        <v>219</v>
      </c>
      <c r="E360" s="161"/>
      <c r="F360" s="123"/>
      <c r="G360" s="123"/>
    </row>
    <row r="361" spans="2:8" s="99" customFormat="1">
      <c r="B361" s="147" t="s">
        <v>237</v>
      </c>
      <c r="C361" s="147"/>
      <c r="D361" s="148" t="s">
        <v>219</v>
      </c>
      <c r="E361" s="161"/>
      <c r="F361" s="123"/>
      <c r="G361" s="123"/>
    </row>
    <row r="362" spans="2:8" s="99" customFormat="1">
      <c r="B362" s="147" t="s">
        <v>238</v>
      </c>
      <c r="C362" s="147"/>
      <c r="D362" s="148" t="s">
        <v>219</v>
      </c>
      <c r="E362" s="161"/>
      <c r="F362" s="123"/>
      <c r="G362" s="136"/>
    </row>
    <row r="363" spans="2:8" s="99" customFormat="1">
      <c r="B363" s="147" t="s">
        <v>239</v>
      </c>
      <c r="C363" s="147"/>
      <c r="D363" s="148" t="s">
        <v>219</v>
      </c>
      <c r="E363" s="161"/>
      <c r="F363" s="123"/>
      <c r="G363" s="123"/>
    </row>
    <row r="364" spans="2:8" s="99" customFormat="1">
      <c r="B364" s="147" t="s">
        <v>240</v>
      </c>
      <c r="C364" s="147"/>
      <c r="D364" s="148" t="s">
        <v>219</v>
      </c>
      <c r="E364" s="161"/>
      <c r="F364" s="123"/>
      <c r="G364" s="136"/>
    </row>
    <row r="365" spans="2:8" s="99" customFormat="1">
      <c r="B365" s="147" t="s">
        <v>241</v>
      </c>
      <c r="C365" s="147"/>
      <c r="D365" s="148" t="s">
        <v>219</v>
      </c>
      <c r="E365" s="161"/>
      <c r="F365" s="123"/>
      <c r="G365" s="123"/>
    </row>
    <row r="366" spans="2:8" s="99" customFormat="1">
      <c r="B366" s="147" t="s">
        <v>242</v>
      </c>
      <c r="C366" s="147"/>
      <c r="D366" s="148" t="s">
        <v>219</v>
      </c>
      <c r="E366" s="161"/>
      <c r="F366" s="123"/>
      <c r="G366" s="136"/>
    </row>
    <row r="367" spans="2:8" s="99" customFormat="1">
      <c r="B367" s="147" t="s">
        <v>243</v>
      </c>
      <c r="C367" s="147"/>
      <c r="D367" s="148" t="s">
        <v>219</v>
      </c>
      <c r="E367" s="161"/>
      <c r="F367" s="123"/>
      <c r="G367" s="136"/>
    </row>
    <row r="368" spans="2:8" s="99" customFormat="1">
      <c r="B368" s="147" t="s">
        <v>244</v>
      </c>
      <c r="C368" s="147"/>
      <c r="D368" s="148" t="s">
        <v>219</v>
      </c>
      <c r="E368" s="161"/>
      <c r="F368" s="123"/>
      <c r="G368" s="136"/>
      <c r="H368" s="120"/>
    </row>
    <row r="369" spans="2:8" s="99" customFormat="1">
      <c r="B369" s="147" t="s">
        <v>245</v>
      </c>
      <c r="C369" s="147"/>
      <c r="D369" s="148" t="s">
        <v>219</v>
      </c>
      <c r="E369" s="161"/>
      <c r="F369" s="123"/>
      <c r="G369" s="136"/>
      <c r="H369" s="120"/>
    </row>
    <row r="370" spans="2:8" s="99" customFormat="1">
      <c r="B370" s="147" t="s">
        <v>246</v>
      </c>
      <c r="C370" s="147"/>
      <c r="D370" s="148" t="s">
        <v>219</v>
      </c>
      <c r="E370" s="161"/>
      <c r="F370" s="123"/>
      <c r="G370" s="162"/>
    </row>
    <row r="371" spans="2:8" s="99" customFormat="1">
      <c r="B371" s="147" t="s">
        <v>247</v>
      </c>
      <c r="C371" s="147"/>
      <c r="D371" s="148" t="s">
        <v>219</v>
      </c>
      <c r="E371" s="161"/>
      <c r="F371" s="123"/>
      <c r="G371" s="123"/>
    </row>
    <row r="372" spans="2:8" s="99" customFormat="1">
      <c r="B372" s="147" t="s">
        <v>248</v>
      </c>
      <c r="C372" s="147"/>
      <c r="D372" s="148" t="s">
        <v>219</v>
      </c>
      <c r="E372" s="161"/>
      <c r="F372" s="123"/>
      <c r="G372" s="123"/>
    </row>
    <row r="373" spans="2:8" s="99" customFormat="1" ht="12.75" customHeight="1">
      <c r="B373" s="147" t="s">
        <v>249</v>
      </c>
      <c r="C373" s="147"/>
      <c r="D373" s="148" t="s">
        <v>219</v>
      </c>
      <c r="E373" s="161"/>
      <c r="F373" s="123"/>
      <c r="G373" s="123"/>
    </row>
    <row r="374" spans="2:8" s="99" customFormat="1">
      <c r="B374" s="163" t="s">
        <v>250</v>
      </c>
      <c r="C374" s="164"/>
      <c r="D374" s="148">
        <v>6595613.5099999998</v>
      </c>
      <c r="E374" s="161"/>
      <c r="F374" s="123"/>
      <c r="G374" s="123"/>
    </row>
    <row r="375" spans="2:8" s="99" customFormat="1">
      <c r="B375" s="143"/>
      <c r="C375" s="143"/>
      <c r="F375" s="123"/>
      <c r="G375" s="123"/>
    </row>
    <row r="376" spans="2:8" s="99" customFormat="1">
      <c r="B376" s="158" t="s">
        <v>251</v>
      </c>
      <c r="C376" s="158"/>
      <c r="D376" s="145"/>
      <c r="E376" s="159">
        <f>SUM(D376:D383)</f>
        <v>0</v>
      </c>
      <c r="F376" s="123"/>
      <c r="G376" s="123"/>
    </row>
    <row r="377" spans="2:8" s="99" customFormat="1">
      <c r="B377" s="147" t="s">
        <v>252</v>
      </c>
      <c r="C377" s="147"/>
      <c r="D377" s="148" t="s">
        <v>219</v>
      </c>
      <c r="E377" s="161"/>
      <c r="F377" s="123"/>
      <c r="G377" s="123"/>
    </row>
    <row r="378" spans="2:8" s="99" customFormat="1">
      <c r="B378" s="147" t="s">
        <v>253</v>
      </c>
      <c r="C378" s="147"/>
      <c r="D378" s="148" t="s">
        <v>219</v>
      </c>
      <c r="E378" s="161"/>
      <c r="F378" s="123"/>
      <c r="G378" s="123"/>
    </row>
    <row r="379" spans="2:8" s="99" customFormat="1">
      <c r="B379" s="147" t="s">
        <v>254</v>
      </c>
      <c r="C379" s="147"/>
      <c r="D379" s="148" t="s">
        <v>219</v>
      </c>
      <c r="E379" s="161"/>
      <c r="F379" s="123"/>
      <c r="G379" s="123"/>
    </row>
    <row r="380" spans="2:8" s="99" customFormat="1">
      <c r="B380" s="147" t="s">
        <v>255</v>
      </c>
      <c r="C380" s="147"/>
      <c r="D380" s="148" t="s">
        <v>219</v>
      </c>
      <c r="E380" s="161"/>
      <c r="F380" s="123"/>
      <c r="G380" s="123"/>
    </row>
    <row r="381" spans="2:8" s="99" customFormat="1">
      <c r="B381" s="147" t="s">
        <v>256</v>
      </c>
      <c r="C381" s="147"/>
      <c r="D381" s="148" t="s">
        <v>219</v>
      </c>
      <c r="E381" s="161"/>
      <c r="F381" s="123"/>
      <c r="G381" s="123"/>
    </row>
    <row r="382" spans="2:8" s="99" customFormat="1">
      <c r="B382" s="147" t="s">
        <v>257</v>
      </c>
      <c r="C382" s="147"/>
      <c r="D382" s="148" t="s">
        <v>219</v>
      </c>
      <c r="E382" s="161"/>
      <c r="F382" s="123"/>
      <c r="G382" s="123"/>
    </row>
    <row r="383" spans="2:8" s="99" customFormat="1">
      <c r="B383" s="163" t="s">
        <v>258</v>
      </c>
      <c r="C383" s="164"/>
      <c r="D383" s="148">
        <v>0</v>
      </c>
      <c r="E383" s="161"/>
      <c r="F383" s="123"/>
      <c r="G383" s="123"/>
    </row>
    <row r="384" spans="2:8" s="99" customFormat="1">
      <c r="B384" s="143"/>
      <c r="C384" s="143"/>
      <c r="F384" s="123"/>
      <c r="G384" s="123"/>
    </row>
    <row r="385" spans="2:7" s="99" customFormat="1">
      <c r="B385" s="165" t="s">
        <v>259</v>
      </c>
      <c r="E385" s="159">
        <f>+E355-E357+E376</f>
        <v>10028840.390000001</v>
      </c>
      <c r="F385" s="136"/>
      <c r="G385" s="136"/>
    </row>
    <row r="386" spans="2:7" s="99" customFormat="1">
      <c r="F386" s="166"/>
      <c r="G386" s="123"/>
    </row>
    <row r="387" spans="2:7">
      <c r="F387" s="167"/>
      <c r="G387" s="12"/>
    </row>
    <row r="388" spans="2:7">
      <c r="F388" s="12"/>
      <c r="G388" s="12"/>
    </row>
    <row r="389" spans="2:7">
      <c r="B389" s="168" t="s">
        <v>260</v>
      </c>
      <c r="C389" s="168"/>
      <c r="D389" s="168"/>
      <c r="E389" s="168"/>
      <c r="F389" s="168"/>
      <c r="G389" s="12"/>
    </row>
    <row r="390" spans="2:7">
      <c r="B390" s="169"/>
      <c r="C390" s="169"/>
      <c r="D390" s="169"/>
      <c r="E390" s="169"/>
      <c r="F390" s="169"/>
      <c r="G390" s="12"/>
    </row>
    <row r="391" spans="2:7">
      <c r="B391" s="169"/>
      <c r="C391" s="169"/>
      <c r="D391" s="169"/>
      <c r="E391" s="169"/>
      <c r="F391" s="169"/>
      <c r="G391" s="12"/>
    </row>
    <row r="392" spans="2:7" ht="21" customHeight="1">
      <c r="B392" s="58" t="s">
        <v>261</v>
      </c>
      <c r="C392" s="59" t="s">
        <v>44</v>
      </c>
      <c r="D392" s="87" t="s">
        <v>45</v>
      </c>
      <c r="E392" s="87" t="s">
        <v>46</v>
      </c>
      <c r="F392" s="12"/>
      <c r="G392" s="12"/>
    </row>
    <row r="393" spans="2:7">
      <c r="B393" s="24" t="s">
        <v>262</v>
      </c>
      <c r="C393" s="170">
        <v>0</v>
      </c>
      <c r="D393" s="171"/>
      <c r="E393" s="171"/>
      <c r="F393" s="12"/>
      <c r="G393" s="12"/>
    </row>
    <row r="394" spans="2:7">
      <c r="B394" s="26"/>
      <c r="C394" s="172">
        <v>0</v>
      </c>
      <c r="D394" s="40"/>
      <c r="E394" s="40"/>
      <c r="F394" s="12"/>
      <c r="G394" s="12"/>
    </row>
    <row r="395" spans="2:7">
      <c r="B395" s="28"/>
      <c r="C395" s="173">
        <v>0</v>
      </c>
      <c r="D395" s="174">
        <v>0</v>
      </c>
      <c r="E395" s="174">
        <v>0</v>
      </c>
      <c r="F395" s="12"/>
      <c r="G395" s="12"/>
    </row>
    <row r="396" spans="2:7" ht="21" customHeight="1">
      <c r="C396" s="23">
        <f t="shared" ref="C396" si="4">SUM(C394:C395)</f>
        <v>0</v>
      </c>
      <c r="D396" s="23">
        <f t="shared" ref="D396:E396" si="5">SUM(D394:D395)</f>
        <v>0</v>
      </c>
      <c r="E396" s="23">
        <f t="shared" si="5"/>
        <v>0</v>
      </c>
      <c r="F396" s="12"/>
      <c r="G396" s="12"/>
    </row>
    <row r="397" spans="2:7">
      <c r="F397" s="12"/>
      <c r="G397" s="12"/>
    </row>
    <row r="398" spans="2:7">
      <c r="F398" s="12"/>
      <c r="G398" s="12"/>
    </row>
    <row r="399" spans="2:7">
      <c r="B399" s="175" t="s">
        <v>263</v>
      </c>
      <c r="F399" s="12"/>
      <c r="G399" s="12"/>
    </row>
    <row r="400" spans="2:7" ht="12" customHeight="1">
      <c r="F400" s="12"/>
      <c r="G400" s="12"/>
    </row>
    <row r="401" spans="2:7">
      <c r="C401" s="72"/>
      <c r="D401" s="72"/>
      <c r="E401" s="72"/>
    </row>
    <row r="402" spans="2:7">
      <c r="B402" s="12"/>
      <c r="C402" s="98"/>
      <c r="D402" s="98"/>
      <c r="E402" s="98"/>
      <c r="F402" s="12"/>
    </row>
    <row r="403" spans="2:7">
      <c r="B403" s="12"/>
      <c r="C403" s="98"/>
      <c r="D403" s="98"/>
      <c r="E403" s="98"/>
      <c r="F403" s="12"/>
    </row>
    <row r="404" spans="2:7">
      <c r="B404" s="12"/>
      <c r="C404" s="12"/>
      <c r="D404" s="12"/>
      <c r="E404" s="12"/>
      <c r="F404" s="12"/>
      <c r="G404" s="12"/>
    </row>
    <row r="405" spans="2:7">
      <c r="B405" s="98"/>
      <c r="C405" s="98"/>
      <c r="D405" s="98"/>
      <c r="E405" s="98"/>
      <c r="F405" s="98"/>
      <c r="G405" s="98"/>
    </row>
    <row r="406" spans="2:7">
      <c r="B406" s="176"/>
      <c r="C406" s="12"/>
      <c r="D406" s="177"/>
      <c r="E406" s="177"/>
      <c r="F406" s="12"/>
      <c r="G406" s="178"/>
    </row>
    <row r="407" spans="2:7">
      <c r="B407" s="176"/>
      <c r="C407" s="12"/>
      <c r="D407" s="179"/>
      <c r="E407" s="179"/>
      <c r="F407" s="178"/>
      <c r="G407" s="180"/>
    </row>
    <row r="408" spans="2:7">
      <c r="B408" s="98"/>
      <c r="C408" s="98"/>
      <c r="D408" s="98"/>
      <c r="E408" s="98"/>
      <c r="F408" s="98"/>
      <c r="G408" s="72"/>
    </row>
    <row r="409" spans="2:7">
      <c r="B409" s="98"/>
      <c r="C409" s="98"/>
      <c r="D409" s="98"/>
      <c r="E409" s="98"/>
      <c r="F409" s="98"/>
      <c r="G409" s="72"/>
    </row>
    <row r="413" spans="2:7" ht="12.75" customHeight="1"/>
    <row r="416" spans="2:7" ht="12.75" customHeight="1"/>
  </sheetData>
  <mergeCells count="66">
    <mergeCell ref="B382:C382"/>
    <mergeCell ref="B383:C383"/>
    <mergeCell ref="B384:C384"/>
    <mergeCell ref="B389:F389"/>
    <mergeCell ref="D406:E406"/>
    <mergeCell ref="D407:E407"/>
    <mergeCell ref="B376:C376"/>
    <mergeCell ref="B377:C377"/>
    <mergeCell ref="B378:C378"/>
    <mergeCell ref="B379:C379"/>
    <mergeCell ref="B380:C380"/>
    <mergeCell ref="B381:C381"/>
    <mergeCell ref="B370:C370"/>
    <mergeCell ref="B371:C371"/>
    <mergeCell ref="B372:C372"/>
    <mergeCell ref="B373:C373"/>
    <mergeCell ref="B374:C374"/>
    <mergeCell ref="B375:C375"/>
    <mergeCell ref="B364:C364"/>
    <mergeCell ref="B365:C365"/>
    <mergeCell ref="B366:C366"/>
    <mergeCell ref="B367:C367"/>
    <mergeCell ref="B368:C368"/>
    <mergeCell ref="B369:C369"/>
    <mergeCell ref="B358:C358"/>
    <mergeCell ref="B359:C359"/>
    <mergeCell ref="B360:C360"/>
    <mergeCell ref="B361:C361"/>
    <mergeCell ref="B362:C362"/>
    <mergeCell ref="B363:C363"/>
    <mergeCell ref="B352:E352"/>
    <mergeCell ref="B353:E353"/>
    <mergeCell ref="B354:E354"/>
    <mergeCell ref="B355:C355"/>
    <mergeCell ref="B356:C356"/>
    <mergeCell ref="B357:C357"/>
    <mergeCell ref="B344:C344"/>
    <mergeCell ref="B345:C345"/>
    <mergeCell ref="B346:C346"/>
    <mergeCell ref="B347:C347"/>
    <mergeCell ref="B348:C348"/>
    <mergeCell ref="B349:C349"/>
    <mergeCell ref="B338:C338"/>
    <mergeCell ref="B339:C339"/>
    <mergeCell ref="B340:C340"/>
    <mergeCell ref="B341:C341"/>
    <mergeCell ref="B342:C342"/>
    <mergeCell ref="B343:C343"/>
    <mergeCell ref="B332:E332"/>
    <mergeCell ref="B333:E333"/>
    <mergeCell ref="B334:C334"/>
    <mergeCell ref="B335:C335"/>
    <mergeCell ref="B336:C336"/>
    <mergeCell ref="B337:C337"/>
    <mergeCell ref="D155:E155"/>
    <mergeCell ref="D162:E162"/>
    <mergeCell ref="D169:E169"/>
    <mergeCell ref="D207:E207"/>
    <mergeCell ref="B329:E329"/>
    <mergeCell ref="B331:E331"/>
    <mergeCell ref="A2:L2"/>
    <mergeCell ref="A3:L3"/>
    <mergeCell ref="A4:L4"/>
    <mergeCell ref="A9:L9"/>
    <mergeCell ref="D70:E70"/>
    <mergeCell ref="D148:E148"/>
  </mergeCells>
  <dataValidations count="4">
    <dataValidation allowBlank="1" showInputMessage="1" showErrorMessage="1" prompt="Corresponde al número de la cuenta de acuerdo al Plan de Cuentas emitido por el CONAC (DOF 22/11/2010)." sqref="B110"/>
    <dataValidation allowBlank="1" showInputMessage="1" showErrorMessage="1" prompt="Especificar origen de dicho recurso: Federal, Estatal, Municipal, Particulares." sqref="D144 D151 D158"/>
    <dataValidation allowBlank="1" showInputMessage="1" showErrorMessage="1" prompt="Características cualitativas significativas que les impacten financieramente." sqref="E144 E151 E158 D110:E110"/>
    <dataValidation allowBlank="1" showInputMessage="1" showErrorMessage="1" prompt="Saldo final del periodo que corresponde la cuenta pública presentada (mensual:  enero, febrero, marzo, etc.; trimestral: 1er, 2do, 3ro. o 4to.)." sqref="C144 C151 C158 C110"/>
  </dataValidations>
  <pageMargins left="0.46" right="0.70866141732283472" top="0.38" bottom="0.74803149606299213" header="0.31496062992125984" footer="0.31496062992125984"/>
  <pageSetup scale="38" fitToHeight="4" orientation="landscape" r:id="rId1"/>
  <headerFooter differentOddEven="1" differentFirst="1">
    <oddFooter>&amp;CPágina 11</oddFooter>
    <evenFooter>&amp;CPágina 12</evenFooter>
    <firstFooter>&amp;CPágina 9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2018-04-20T13:21:59Z</dcterms:created>
  <dcterms:modified xsi:type="dcterms:W3CDTF">2018-04-20T13:22:10Z</dcterms:modified>
</cp:coreProperties>
</file>